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celková" sheetId="2" r:id="rId1"/>
    <sheet name="individuální" sheetId="1" r:id="rId2"/>
    <sheet name="foto" sheetId="3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3" i="2"/>
  <c r="L63"/>
  <c r="K63"/>
  <c r="I63"/>
  <c r="G63"/>
  <c r="F63"/>
  <c r="M61"/>
  <c r="L61"/>
  <c r="K61"/>
  <c r="I61"/>
  <c r="G61"/>
  <c r="F61"/>
  <c r="E61"/>
  <c r="M59"/>
  <c r="L59"/>
  <c r="K59"/>
  <c r="I59"/>
  <c r="G59"/>
  <c r="F59"/>
  <c r="M57"/>
  <c r="L57"/>
  <c r="K57"/>
  <c r="I57"/>
  <c r="G57"/>
  <c r="F57"/>
  <c r="E57"/>
  <c r="M55"/>
  <c r="L55"/>
  <c r="K55"/>
  <c r="I55"/>
  <c r="G55"/>
  <c r="F55"/>
  <c r="M53"/>
  <c r="L53"/>
  <c r="K53"/>
  <c r="I53"/>
  <c r="G53"/>
  <c r="F53"/>
  <c r="E53"/>
  <c r="M51"/>
  <c r="L51"/>
  <c r="K51"/>
  <c r="I51"/>
  <c r="G51"/>
  <c r="F51"/>
  <c r="M49"/>
  <c r="L49"/>
  <c r="K49"/>
  <c r="I49"/>
  <c r="G49"/>
  <c r="F49"/>
  <c r="E49"/>
  <c r="M47"/>
  <c r="L47"/>
  <c r="K47"/>
  <c r="I47"/>
  <c r="G47"/>
  <c r="F47"/>
  <c r="M45"/>
  <c r="L45"/>
  <c r="K45"/>
  <c r="I45"/>
  <c r="G45"/>
  <c r="F45"/>
  <c r="E45"/>
  <c r="M43"/>
  <c r="L43"/>
  <c r="K43"/>
  <c r="I43"/>
  <c r="G43"/>
  <c r="F43"/>
  <c r="M41"/>
  <c r="L41"/>
  <c r="K41"/>
  <c r="I41"/>
  <c r="G41"/>
  <c r="F41"/>
  <c r="E41"/>
  <c r="M39"/>
  <c r="L39"/>
  <c r="K39"/>
  <c r="I39"/>
  <c r="G39"/>
  <c r="F39"/>
  <c r="M37"/>
  <c r="L37"/>
  <c r="K37"/>
  <c r="I37"/>
  <c r="G37"/>
  <c r="F37"/>
  <c r="E37"/>
  <c r="N30"/>
  <c r="N63" s="1"/>
  <c r="J30"/>
  <c r="J63" s="1"/>
  <c r="I30"/>
  <c r="H30"/>
  <c r="H63" s="1"/>
  <c r="G30"/>
  <c r="E30"/>
  <c r="E63" s="1"/>
  <c r="D30"/>
  <c r="D63" s="1"/>
  <c r="C30"/>
  <c r="C63" s="1"/>
  <c r="O63" s="1"/>
  <c r="N28"/>
  <c r="N61" s="1"/>
  <c r="J28"/>
  <c r="J61" s="1"/>
  <c r="I28"/>
  <c r="H28"/>
  <c r="H61" s="1"/>
  <c r="G28"/>
  <c r="E28"/>
  <c r="D28"/>
  <c r="D61" s="1"/>
  <c r="C28"/>
  <c r="C61" s="1"/>
  <c r="O61" s="1"/>
  <c r="N26"/>
  <c r="N59" s="1"/>
  <c r="J26"/>
  <c r="J59" s="1"/>
  <c r="I26"/>
  <c r="H26"/>
  <c r="H59" s="1"/>
  <c r="G26"/>
  <c r="E26"/>
  <c r="E59" s="1"/>
  <c r="D26"/>
  <c r="D59" s="1"/>
  <c r="C26"/>
  <c r="C59" s="1"/>
  <c r="O59" s="1"/>
  <c r="N24"/>
  <c r="N57" s="1"/>
  <c r="J24"/>
  <c r="J57" s="1"/>
  <c r="I24"/>
  <c r="H24"/>
  <c r="H57" s="1"/>
  <c r="G24"/>
  <c r="E24"/>
  <c r="D24"/>
  <c r="D57" s="1"/>
  <c r="C24"/>
  <c r="C57" s="1"/>
  <c r="O57" s="1"/>
  <c r="N22"/>
  <c r="N55" s="1"/>
  <c r="J22"/>
  <c r="J55" s="1"/>
  <c r="I22"/>
  <c r="H22"/>
  <c r="H55" s="1"/>
  <c r="G22"/>
  <c r="E22"/>
  <c r="E55" s="1"/>
  <c r="D22"/>
  <c r="D55" s="1"/>
  <c r="C22"/>
  <c r="C55" s="1"/>
  <c r="O55" s="1"/>
  <c r="N20"/>
  <c r="N53" s="1"/>
  <c r="J20"/>
  <c r="J53" s="1"/>
  <c r="I20"/>
  <c r="H20"/>
  <c r="H53" s="1"/>
  <c r="G20"/>
  <c r="E20"/>
  <c r="D20"/>
  <c r="D53" s="1"/>
  <c r="C20"/>
  <c r="C53" s="1"/>
  <c r="O53" s="1"/>
  <c r="N18"/>
  <c r="N51" s="1"/>
  <c r="J18"/>
  <c r="J51" s="1"/>
  <c r="I18"/>
  <c r="H18"/>
  <c r="H51" s="1"/>
  <c r="G18"/>
  <c r="E18"/>
  <c r="E51" s="1"/>
  <c r="D18"/>
  <c r="D51" s="1"/>
  <c r="C18"/>
  <c r="C51" s="1"/>
  <c r="O51" s="1"/>
  <c r="N16"/>
  <c r="N49" s="1"/>
  <c r="J16"/>
  <c r="J49" s="1"/>
  <c r="I16"/>
  <c r="H16"/>
  <c r="H49" s="1"/>
  <c r="G16"/>
  <c r="E16"/>
  <c r="D16"/>
  <c r="D49" s="1"/>
  <c r="C16"/>
  <c r="C49" s="1"/>
  <c r="O49" s="1"/>
  <c r="N14"/>
  <c r="N47" s="1"/>
  <c r="J14"/>
  <c r="J47" s="1"/>
  <c r="I14"/>
  <c r="H14"/>
  <c r="H47" s="1"/>
  <c r="G14"/>
  <c r="E14"/>
  <c r="E47" s="1"/>
  <c r="D14"/>
  <c r="D47" s="1"/>
  <c r="C14"/>
  <c r="C47" s="1"/>
  <c r="O47" s="1"/>
  <c r="N12"/>
  <c r="N45" s="1"/>
  <c r="J12"/>
  <c r="J45" s="1"/>
  <c r="I12"/>
  <c r="H12"/>
  <c r="H45" s="1"/>
  <c r="G12"/>
  <c r="E12"/>
  <c r="D12"/>
  <c r="D45" s="1"/>
  <c r="C12"/>
  <c r="C45" s="1"/>
  <c r="O45" s="1"/>
  <c r="N10"/>
  <c r="N43" s="1"/>
  <c r="J10"/>
  <c r="J43" s="1"/>
  <c r="I10"/>
  <c r="H10"/>
  <c r="H43" s="1"/>
  <c r="G10"/>
  <c r="E10"/>
  <c r="E43" s="1"/>
  <c r="D10"/>
  <c r="D43" s="1"/>
  <c r="C10"/>
  <c r="C43" s="1"/>
  <c r="O43" s="1"/>
  <c r="N8"/>
  <c r="N41" s="1"/>
  <c r="J8"/>
  <c r="J41" s="1"/>
  <c r="I8"/>
  <c r="H8"/>
  <c r="H41" s="1"/>
  <c r="G8"/>
  <c r="E8"/>
  <c r="D8"/>
  <c r="D41" s="1"/>
  <c r="C8"/>
  <c r="C41" s="1"/>
  <c r="O41" s="1"/>
  <c r="N6"/>
  <c r="N39" s="1"/>
  <c r="J6"/>
  <c r="J39" s="1"/>
  <c r="I6"/>
  <c r="H6"/>
  <c r="H39" s="1"/>
  <c r="G6"/>
  <c r="E6"/>
  <c r="E39" s="1"/>
  <c r="D6"/>
  <c r="D39" s="1"/>
  <c r="C6"/>
  <c r="C39" s="1"/>
  <c r="O39" s="1"/>
  <c r="N4"/>
  <c r="N37" s="1"/>
  <c r="J4"/>
  <c r="J37" s="1"/>
  <c r="I4"/>
  <c r="H4"/>
  <c r="H37" s="1"/>
  <c r="G4"/>
  <c r="E4"/>
  <c r="D4"/>
  <c r="D37" s="1"/>
  <c r="C4"/>
  <c r="C37" s="1"/>
  <c r="O37" s="1"/>
  <c r="P37" s="1"/>
  <c r="Y44" i="1"/>
  <c r="V44"/>
  <c r="S44"/>
  <c r="P44"/>
  <c r="M44"/>
  <c r="J44"/>
  <c r="G44"/>
  <c r="D44"/>
  <c r="Y41"/>
  <c r="V41"/>
  <c r="S41"/>
  <c r="P41"/>
  <c r="M41"/>
  <c r="J41"/>
  <c r="G41"/>
  <c r="D41"/>
  <c r="Y38"/>
  <c r="Z38" s="1"/>
  <c r="V38"/>
  <c r="S38"/>
  <c r="P38"/>
  <c r="M38"/>
  <c r="J38"/>
  <c r="G38"/>
  <c r="D38"/>
  <c r="Y35"/>
  <c r="V35"/>
  <c r="S35"/>
  <c r="P35"/>
  <c r="M35"/>
  <c r="J35"/>
  <c r="G35"/>
  <c r="D35"/>
  <c r="Y32"/>
  <c r="V32"/>
  <c r="S32"/>
  <c r="P32"/>
  <c r="M32"/>
  <c r="J32"/>
  <c r="G32"/>
  <c r="D32"/>
  <c r="Y29"/>
  <c r="V29"/>
  <c r="S29"/>
  <c r="P29"/>
  <c r="M29"/>
  <c r="J29"/>
  <c r="G29"/>
  <c r="D29"/>
  <c r="Y26"/>
  <c r="V26"/>
  <c r="S26"/>
  <c r="P26"/>
  <c r="M26"/>
  <c r="J26"/>
  <c r="G26"/>
  <c r="D26"/>
  <c r="Y23"/>
  <c r="V23"/>
  <c r="S23"/>
  <c r="P23"/>
  <c r="M23"/>
  <c r="J23"/>
  <c r="G23"/>
  <c r="D23"/>
  <c r="Y20"/>
  <c r="V20"/>
  <c r="S20"/>
  <c r="P20"/>
  <c r="M20"/>
  <c r="J20"/>
  <c r="G20"/>
  <c r="D20"/>
  <c r="Y17"/>
  <c r="V17"/>
  <c r="S17"/>
  <c r="P17"/>
  <c r="M17"/>
  <c r="J17"/>
  <c r="G17"/>
  <c r="D17"/>
  <c r="Y13"/>
  <c r="Z13" s="1"/>
  <c r="V13"/>
  <c r="S13"/>
  <c r="P13"/>
  <c r="M13"/>
  <c r="J13"/>
  <c r="G13"/>
  <c r="D13"/>
  <c r="Z10"/>
  <c r="Y10"/>
  <c r="W10"/>
  <c r="V10"/>
  <c r="S10"/>
  <c r="Q10"/>
  <c r="P10"/>
  <c r="M10"/>
  <c r="K10"/>
  <c r="J10"/>
  <c r="G10"/>
  <c r="E10"/>
  <c r="D10"/>
  <c r="Z7"/>
  <c r="Y7"/>
  <c r="W7"/>
  <c r="V7"/>
  <c r="S7"/>
  <c r="Q7"/>
  <c r="P7"/>
  <c r="M7"/>
  <c r="K7"/>
  <c r="J7"/>
  <c r="G7"/>
  <c r="E7"/>
  <c r="D7"/>
  <c r="Z4"/>
  <c r="Y4"/>
  <c r="W4"/>
  <c r="V4"/>
  <c r="S4"/>
  <c r="T10" s="1"/>
  <c r="P4"/>
  <c r="Q4" s="1"/>
  <c r="M4"/>
  <c r="N4" s="1"/>
  <c r="J4"/>
  <c r="K4" s="1"/>
  <c r="G4"/>
  <c r="H4" s="1"/>
  <c r="D4"/>
  <c r="E4" s="1"/>
  <c r="P39" i="2" l="1"/>
  <c r="P41"/>
  <c r="P43"/>
  <c r="P45"/>
  <c r="P47"/>
  <c r="P49"/>
  <c r="P51"/>
  <c r="P53"/>
  <c r="P55"/>
  <c r="P57"/>
  <c r="P59"/>
  <c r="P61"/>
  <c r="P63"/>
  <c r="O6"/>
  <c r="O10"/>
  <c r="O14"/>
  <c r="O18"/>
  <c r="O22"/>
  <c r="O26"/>
  <c r="O30"/>
  <c r="O4"/>
  <c r="O8"/>
  <c r="O12"/>
  <c r="O16"/>
  <c r="O20"/>
  <c r="O24"/>
  <c r="P24" s="1"/>
  <c r="O28"/>
  <c r="H7" i="1"/>
  <c r="N7"/>
  <c r="T7"/>
  <c r="H10"/>
  <c r="N10"/>
  <c r="H13"/>
  <c r="N13"/>
  <c r="K13"/>
  <c r="T13"/>
  <c r="H17"/>
  <c r="N17"/>
  <c r="T17"/>
  <c r="Z17"/>
  <c r="H20"/>
  <c r="N20"/>
  <c r="T20"/>
  <c r="Z20"/>
  <c r="H23"/>
  <c r="N23"/>
  <c r="T23"/>
  <c r="Z23"/>
  <c r="H26"/>
  <c r="N26"/>
  <c r="T26"/>
  <c r="Z26"/>
  <c r="H29"/>
  <c r="N29"/>
  <c r="T29"/>
  <c r="Z29"/>
  <c r="H32"/>
  <c r="N32"/>
  <c r="T32"/>
  <c r="Z32"/>
  <c r="H35"/>
  <c r="N35"/>
  <c r="T35"/>
  <c r="Z35"/>
  <c r="H38"/>
  <c r="N38"/>
  <c r="T38"/>
  <c r="Z41"/>
  <c r="H44"/>
  <c r="N44"/>
  <c r="T44"/>
  <c r="Q13"/>
  <c r="W13"/>
  <c r="E17"/>
  <c r="K17"/>
  <c r="Q17"/>
  <c r="W17"/>
  <c r="E20"/>
  <c r="K20"/>
  <c r="Q20"/>
  <c r="W20"/>
  <c r="E23"/>
  <c r="K23"/>
  <c r="Q23"/>
  <c r="W23"/>
  <c r="E26"/>
  <c r="K26"/>
  <c r="Q26"/>
  <c r="W26"/>
  <c r="E29"/>
  <c r="K29"/>
  <c r="Q29"/>
  <c r="W29"/>
  <c r="E32"/>
  <c r="K32"/>
  <c r="Q32"/>
  <c r="W32"/>
  <c r="E35"/>
  <c r="K35"/>
  <c r="Q35"/>
  <c r="W35"/>
  <c r="E38"/>
  <c r="K38"/>
  <c r="Q38"/>
  <c r="W38"/>
  <c r="E41"/>
  <c r="K41"/>
  <c r="Q41"/>
  <c r="W41"/>
  <c r="E44"/>
  <c r="K44"/>
  <c r="Q44"/>
  <c r="W44"/>
  <c r="H41"/>
  <c r="N41"/>
  <c r="T41"/>
  <c r="Z44"/>
  <c r="P16" i="2" l="1"/>
  <c r="P8"/>
  <c r="P30"/>
  <c r="P22"/>
  <c r="P14"/>
  <c r="P6"/>
  <c r="P28"/>
  <c r="P20"/>
  <c r="P12"/>
  <c r="P4"/>
  <c r="P26"/>
  <c r="P18"/>
  <c r="P10"/>
</calcChain>
</file>

<file path=xl/sharedStrings.xml><?xml version="1.0" encoding="utf-8"?>
<sst xmlns="http://schemas.openxmlformats.org/spreadsheetml/2006/main" count="150" uniqueCount="81">
  <si>
    <t>míčový 2022</t>
  </si>
  <si>
    <t>basketbal</t>
  </si>
  <si>
    <t>florbal</t>
  </si>
  <si>
    <t>kopaná</t>
  </si>
  <si>
    <t>kuličky</t>
  </si>
  <si>
    <t>golf</t>
  </si>
  <si>
    <t>petangue</t>
  </si>
  <si>
    <t>softball</t>
  </si>
  <si>
    <t>kuželky</t>
  </si>
  <si>
    <t>družstvo</t>
  </si>
  <si>
    <t>jednotlivci</t>
  </si>
  <si>
    <t>výkon</t>
  </si>
  <si>
    <t>součet</t>
  </si>
  <si>
    <t>pořadí</t>
  </si>
  <si>
    <t>AZ VRÁTNO</t>
  </si>
  <si>
    <t>Jan Miler</t>
  </si>
  <si>
    <t>Jan Průša</t>
  </si>
  <si>
    <t>Tomáš Hauschke</t>
  </si>
  <si>
    <t>BLONDÝNY</t>
  </si>
  <si>
    <t>Petr Hauková</t>
  </si>
  <si>
    <t>Martina Kovářová</t>
  </si>
  <si>
    <t>Míla Frýbová</t>
  </si>
  <si>
    <t>FORHENĎÁCI</t>
  </si>
  <si>
    <t>Vojtěch Rýgl</t>
  </si>
  <si>
    <t>Tomáš Dražinovský</t>
  </si>
  <si>
    <t>Karel Gombarčík</t>
  </si>
  <si>
    <t>HROŠI</t>
  </si>
  <si>
    <t>Kamil Švorčík</t>
  </si>
  <si>
    <t>Eva Švorčíková</t>
  </si>
  <si>
    <t>Vojta Švorčík</t>
  </si>
  <si>
    <t>Matěj Švorčík</t>
  </si>
  <si>
    <t>MARNOST</t>
  </si>
  <si>
    <t>Tomáš Jansa</t>
  </si>
  <si>
    <t>Radek Jansa</t>
  </si>
  <si>
    <t>Vojta Jerman</t>
  </si>
  <si>
    <t>MI(K) MO(K) Tým</t>
  </si>
  <si>
    <t>Viktor Sedláček</t>
  </si>
  <si>
    <t>Martin Záleský</t>
  </si>
  <si>
    <t>Michaela Valášková</t>
  </si>
  <si>
    <t>ČERTOVINA</t>
  </si>
  <si>
    <t>Jiří Oleják</t>
  </si>
  <si>
    <t>Vláďa Honzů</t>
  </si>
  <si>
    <t>Jíří Hrubý</t>
  </si>
  <si>
    <t>OSVČ s.r.o.</t>
  </si>
  <si>
    <t>David Vávra</t>
  </si>
  <si>
    <t>Marek Jandík</t>
  </si>
  <si>
    <t>Josef Klapkovský</t>
  </si>
  <si>
    <t>RIEGRÁCI</t>
  </si>
  <si>
    <t>Slávek Rieger</t>
  </si>
  <si>
    <t>Sláveček Rieger</t>
  </si>
  <si>
    <t>Filip Rieger</t>
  </si>
  <si>
    <t>SK LACHTANI</t>
  </si>
  <si>
    <t>Petr Hauka</t>
  </si>
  <si>
    <t>Tomáš Řehoř</t>
  </si>
  <si>
    <t>Michal Entler</t>
  </si>
  <si>
    <t>ŠKOLNÍ 206</t>
  </si>
  <si>
    <t>Lukáš Lorenc</t>
  </si>
  <si>
    <t>Urbánek Bohumír</t>
  </si>
  <si>
    <t>Boušková Nikola</t>
  </si>
  <si>
    <t>VÝBĚR Z HROZNŮ</t>
  </si>
  <si>
    <t>Vláďa Seidla</t>
  </si>
  <si>
    <t>Petr Jansa</t>
  </si>
  <si>
    <t>Jiří Vlček</t>
  </si>
  <si>
    <t>WIDLE</t>
  </si>
  <si>
    <t>Tomáš Resl</t>
  </si>
  <si>
    <t>Jiří resl</t>
  </si>
  <si>
    <t>David lokvenc</t>
  </si>
  <si>
    <t>ZOUFALCI</t>
  </si>
  <si>
    <t>Jan Jirman</t>
  </si>
  <si>
    <t>Jan Hotárek</t>
  </si>
  <si>
    <r>
      <rPr>
        <sz val="14"/>
        <color rgb="FF000080"/>
        <rFont val="Arial Black"/>
        <family val="2"/>
        <charset val="238"/>
      </rPr>
      <t xml:space="preserve">Míčový víceboj   2022 - </t>
    </r>
    <r>
      <rPr>
        <sz val="14"/>
        <color rgb="FFFFFF00"/>
        <rFont val="Arial Black"/>
        <family val="2"/>
        <charset val="238"/>
      </rPr>
      <t>pořadí</t>
    </r>
    <r>
      <rPr>
        <sz val="14"/>
        <color rgb="FF000080"/>
        <rFont val="Arial Black"/>
        <family val="2"/>
        <charset val="238"/>
      </rPr>
      <t xml:space="preserve"> - konečné výsledky</t>
    </r>
  </si>
  <si>
    <t>číslo</t>
  </si>
  <si>
    <t>2. - 3. 9.  2022</t>
  </si>
  <si>
    <t>basket</t>
  </si>
  <si>
    <t>pinec</t>
  </si>
  <si>
    <t>tenis</t>
  </si>
  <si>
    <t>volejbal</t>
  </si>
  <si>
    <t>nohejbal</t>
  </si>
  <si>
    <t>baseball</t>
  </si>
  <si>
    <r>
      <rPr>
        <sz val="14"/>
        <color rgb="FF000080"/>
        <rFont val="Arial Black"/>
        <family val="2"/>
        <charset val="238"/>
      </rPr>
      <t xml:space="preserve">Míčový víceboj   2022 - </t>
    </r>
    <r>
      <rPr>
        <sz val="14"/>
        <color rgb="FFFFFF00"/>
        <rFont val="Arial Black"/>
        <family val="2"/>
        <charset val="238"/>
      </rPr>
      <t>body</t>
    </r>
    <r>
      <rPr>
        <sz val="14"/>
        <color rgb="FF000080"/>
        <rFont val="Arial Black"/>
        <family val="2"/>
        <charset val="238"/>
      </rPr>
      <t xml:space="preserve"> - konečné výsledky</t>
    </r>
  </si>
  <si>
    <t>Jakub Kovář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</si>
</sst>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0"/>
      <name val="Arial CE"/>
      <charset val="238"/>
    </font>
    <font>
      <sz val="10"/>
      <name val="Arial"/>
      <family val="2"/>
      <charset val="238"/>
    </font>
    <font>
      <b/>
      <sz val="18"/>
      <color rgb="FF000080"/>
      <name val="Arial Black"/>
      <family val="2"/>
      <charset val="238"/>
    </font>
    <font>
      <sz val="18"/>
      <color rgb="FF000080"/>
      <name val="Arial Black"/>
      <family val="2"/>
      <charset val="238"/>
    </font>
    <font>
      <b/>
      <sz val="10"/>
      <name val="Arial"/>
      <family val="2"/>
    </font>
    <font>
      <b/>
      <sz val="10"/>
      <color rgb="FF000080"/>
      <name val="Arial Black"/>
      <family val="2"/>
      <charset val="238"/>
    </font>
    <font>
      <b/>
      <sz val="10"/>
      <color rgb="FF800000"/>
      <name val="Arial"/>
      <family val="2"/>
      <charset val="238"/>
    </font>
    <font>
      <sz val="12"/>
      <name val="Arial"/>
      <family val="2"/>
      <charset val="238"/>
    </font>
    <font>
      <sz val="16"/>
      <name val="Arial"/>
      <family val="2"/>
      <charset val="238"/>
    </font>
    <font>
      <sz val="14"/>
      <color rgb="FF000080"/>
      <name val="Arial Black"/>
      <family val="2"/>
      <charset val="238"/>
    </font>
    <font>
      <sz val="14"/>
      <color rgb="FFFFFF00"/>
      <name val="Arial Black"/>
      <family val="2"/>
      <charset val="238"/>
    </font>
    <font>
      <b/>
      <sz val="8"/>
      <name val="Arial Black"/>
      <family val="2"/>
    </font>
    <font>
      <b/>
      <sz val="8"/>
      <name val="Arial"/>
      <family val="2"/>
      <charset val="238"/>
    </font>
    <font>
      <b/>
      <sz val="10"/>
      <name val="Arial Black"/>
      <family val="2"/>
      <charset val="238"/>
    </font>
    <font>
      <b/>
      <sz val="12"/>
      <color rgb="FFFF0000"/>
      <name val="Arial CE"/>
      <charset val="238"/>
    </font>
    <font>
      <b/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6"/>
      <color rgb="FF000080"/>
      <name val="Arial Black"/>
      <family val="2"/>
      <charset val="238"/>
    </font>
    <font>
      <b/>
      <sz val="12"/>
      <color rgb="FF0000FF"/>
      <name val="Arial"/>
      <family val="2"/>
      <charset val="238"/>
    </font>
    <font>
      <b/>
      <sz val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CCFFCC"/>
        <bgColor rgb="FFCCFFFF"/>
      </patternFill>
    </fill>
    <fill>
      <patternFill patternType="solid">
        <fgColor rgb="FF339966"/>
        <bgColor rgb="FF008080"/>
      </patternFill>
    </fill>
    <fill>
      <patternFill patternType="solid">
        <fgColor rgb="FF5EB91E"/>
        <bgColor rgb="FF339966"/>
      </patternFill>
    </fill>
  </fills>
  <borders count="3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3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/>
    </xf>
    <xf numFmtId="49" fontId="4" fillId="2" borderId="2" xfId="1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vertical="center"/>
    </xf>
    <xf numFmtId="0" fontId="4" fillId="2" borderId="2" xfId="1" applyFont="1" applyFill="1" applyBorder="1" applyAlignment="1">
      <alignment vertical="center"/>
    </xf>
    <xf numFmtId="0" fontId="4" fillId="2" borderId="5" xfId="1" applyFont="1" applyFill="1" applyBorder="1" applyAlignment="1">
      <alignment horizontal="center" vertical="center"/>
    </xf>
    <xf numFmtId="0" fontId="6" fillId="2" borderId="6" xfId="1" applyFont="1" applyFill="1" applyBorder="1"/>
    <xf numFmtId="0" fontId="7" fillId="0" borderId="7" xfId="1" applyFont="1" applyBorder="1" applyAlignment="1">
      <alignment horizontal="center"/>
    </xf>
    <xf numFmtId="0" fontId="7" fillId="0" borderId="10" xfId="1" applyFont="1" applyBorder="1" applyAlignment="1">
      <alignment horizontal="center"/>
    </xf>
    <xf numFmtId="164" fontId="7" fillId="0" borderId="10" xfId="1" applyNumberFormat="1" applyFont="1" applyBorder="1" applyAlignment="1">
      <alignment horizontal="center"/>
    </xf>
    <xf numFmtId="0" fontId="7" fillId="0" borderId="10" xfId="1" applyNumberFormat="1" applyFont="1" applyBorder="1" applyAlignment="1">
      <alignment horizontal="center"/>
    </xf>
    <xf numFmtId="0" fontId="6" fillId="2" borderId="11" xfId="1" applyFont="1" applyFill="1" applyBorder="1"/>
    <xf numFmtId="0" fontId="7" fillId="0" borderId="12" xfId="1" applyFont="1" applyBorder="1" applyAlignment="1">
      <alignment horizontal="center"/>
    </xf>
    <xf numFmtId="0" fontId="7" fillId="0" borderId="13" xfId="1" applyFont="1" applyBorder="1" applyAlignment="1">
      <alignment horizontal="center"/>
    </xf>
    <xf numFmtId="164" fontId="7" fillId="0" borderId="13" xfId="1" applyNumberFormat="1" applyFont="1" applyBorder="1" applyAlignment="1">
      <alignment horizontal="center"/>
    </xf>
    <xf numFmtId="0" fontId="7" fillId="0" borderId="13" xfId="1" applyNumberFormat="1" applyFont="1" applyBorder="1" applyAlignment="1">
      <alignment horizontal="center"/>
    </xf>
    <xf numFmtId="0" fontId="6" fillId="2" borderId="14" xfId="1" applyFont="1" applyFill="1" applyBorder="1"/>
    <xf numFmtId="0" fontId="7" fillId="0" borderId="15" xfId="1" applyFont="1" applyBorder="1" applyAlignment="1">
      <alignment horizontal="center"/>
    </xf>
    <xf numFmtId="0" fontId="7" fillId="0" borderId="16" xfId="1" applyFont="1" applyBorder="1" applyAlignment="1">
      <alignment horizontal="center"/>
    </xf>
    <xf numFmtId="164" fontId="7" fillId="0" borderId="16" xfId="1" applyNumberFormat="1" applyFont="1" applyBorder="1" applyAlignment="1">
      <alignment horizontal="center"/>
    </xf>
    <xf numFmtId="0" fontId="7" fillId="0" borderId="16" xfId="1" applyNumberFormat="1" applyFont="1" applyBorder="1" applyAlignment="1">
      <alignment horizontal="center"/>
    </xf>
    <xf numFmtId="0" fontId="7" fillId="0" borderId="17" xfId="1" applyFont="1" applyBorder="1" applyAlignment="1">
      <alignment horizontal="center"/>
    </xf>
    <xf numFmtId="0" fontId="7" fillId="0" borderId="18" xfId="1" applyFont="1" applyBorder="1" applyAlignment="1">
      <alignment horizontal="center"/>
    </xf>
    <xf numFmtId="164" fontId="7" fillId="0" borderId="18" xfId="1" applyNumberFormat="1" applyFont="1" applyBorder="1" applyAlignment="1">
      <alignment horizontal="center"/>
    </xf>
    <xf numFmtId="1" fontId="7" fillId="0" borderId="18" xfId="1" applyNumberFormat="1" applyFont="1" applyBorder="1" applyAlignment="1">
      <alignment horizontal="center"/>
    </xf>
    <xf numFmtId="1" fontId="7" fillId="0" borderId="13" xfId="1" applyNumberFormat="1" applyFont="1" applyBorder="1" applyAlignment="1">
      <alignment horizontal="center"/>
    </xf>
    <xf numFmtId="1" fontId="7" fillId="0" borderId="16" xfId="1" applyNumberFormat="1" applyFont="1" applyBorder="1" applyAlignment="1">
      <alignment horizontal="center"/>
    </xf>
    <xf numFmtId="0" fontId="6" fillId="2" borderId="19" xfId="1" applyFont="1" applyFill="1" applyBorder="1"/>
    <xf numFmtId="0" fontId="6" fillId="2" borderId="22" xfId="1" applyFont="1" applyFill="1" applyBorder="1"/>
    <xf numFmtId="0" fontId="7" fillId="0" borderId="23" xfId="1" applyFont="1" applyBorder="1" applyAlignment="1">
      <alignment horizontal="center"/>
    </xf>
    <xf numFmtId="0" fontId="7" fillId="0" borderId="24" xfId="1" applyFont="1" applyBorder="1" applyAlignment="1">
      <alignment horizontal="center"/>
    </xf>
    <xf numFmtId="164" fontId="7" fillId="0" borderId="24" xfId="1" applyNumberFormat="1" applyFont="1" applyBorder="1" applyAlignment="1">
      <alignment horizontal="center"/>
    </xf>
    <xf numFmtId="1" fontId="7" fillId="0" borderId="24" xfId="1" applyNumberFormat="1" applyFont="1" applyBorder="1" applyAlignment="1">
      <alignment horizontal="center"/>
    </xf>
    <xf numFmtId="164" fontId="0" fillId="0" borderId="0" xfId="0" applyNumberFormat="1"/>
    <xf numFmtId="49" fontId="0" fillId="0" borderId="0" xfId="0" applyNumberFormat="1"/>
    <xf numFmtId="0" fontId="11" fillId="4" borderId="1" xfId="0" applyFont="1" applyFill="1" applyBorder="1" applyAlignment="1">
      <alignment horizontal="center"/>
    </xf>
    <xf numFmtId="0" fontId="12" fillId="4" borderId="26" xfId="0" applyFont="1" applyFill="1" applyBorder="1" applyAlignment="1">
      <alignment horizontal="center"/>
    </xf>
    <xf numFmtId="0" fontId="12" fillId="4" borderId="27" xfId="0" applyFont="1" applyFill="1" applyBorder="1" applyAlignment="1">
      <alignment horizontal="center"/>
    </xf>
    <xf numFmtId="0" fontId="12" fillId="5" borderId="27" xfId="0" applyFont="1" applyFill="1" applyBorder="1" applyAlignment="1">
      <alignment horizontal="center"/>
    </xf>
    <xf numFmtId="0" fontId="13" fillId="4" borderId="27" xfId="0" applyFont="1" applyFill="1" applyBorder="1" applyAlignment="1">
      <alignment horizontal="center"/>
    </xf>
    <xf numFmtId="0" fontId="13" fillId="4" borderId="25" xfId="0" applyFont="1" applyFill="1" applyBorder="1" applyAlignment="1">
      <alignment horizontal="center"/>
    </xf>
    <xf numFmtId="0" fontId="0" fillId="0" borderId="0" xfId="0" applyBorder="1"/>
    <xf numFmtId="0" fontId="14" fillId="0" borderId="28" xfId="0" applyFont="1" applyBorder="1" applyAlignment="1"/>
    <xf numFmtId="0" fontId="14" fillId="0" borderId="0" xfId="0" applyFont="1"/>
    <xf numFmtId="0" fontId="17" fillId="0" borderId="0" xfId="1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16" fillId="3" borderId="30" xfId="0" applyFont="1" applyFill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16" fillId="3" borderId="1" xfId="0" applyFont="1" applyFill="1" applyBorder="1" applyAlignment="1">
      <alignment horizontal="center" vertical="center"/>
    </xf>
    <xf numFmtId="0" fontId="17" fillId="0" borderId="0" xfId="1" applyFont="1" applyBorder="1" applyAlignment="1">
      <alignment horizontal="left" vertical="center"/>
    </xf>
    <xf numFmtId="0" fontId="5" fillId="3" borderId="29" xfId="0" applyFont="1" applyFill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16</xdr:col>
      <xdr:colOff>0</xdr:colOff>
      <xdr:row>34</xdr:row>
      <xdr:rowOff>142875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161925"/>
          <a:ext cx="9753600" cy="5486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&#237;ceboj/viceboj202209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ody"/>
      <sheetName val="celková"/>
      <sheetName val="individuální"/>
      <sheetName val="pinec skupiny"/>
      <sheetName val="pinec finále"/>
      <sheetName val="losování12týmů"/>
      <sheetName val="skupiny zákl."/>
      <sheetName val="účto"/>
      <sheetName val="pořadí 4 týmy"/>
      <sheetName val=" pořadí-3 týmy"/>
      <sheetName val="LOS 5členné skup."/>
      <sheetName val="List1"/>
      <sheetName val="skupiny finále"/>
    </sheetNames>
    <sheetDataSet>
      <sheetData sheetId="0" refreshError="1"/>
      <sheetData sheetId="1" refreshError="1"/>
      <sheetData sheetId="2">
        <row r="4">
          <cell r="E4">
            <v>3</v>
          </cell>
          <cell r="H4">
            <v>1</v>
          </cell>
          <cell r="K4">
            <v>1</v>
          </cell>
          <cell r="N4">
            <v>2</v>
          </cell>
          <cell r="Q4">
            <v>12</v>
          </cell>
          <cell r="T4">
            <v>3</v>
          </cell>
          <cell r="W4">
            <v>4</v>
          </cell>
          <cell r="Z4">
            <v>1</v>
          </cell>
        </row>
        <row r="7">
          <cell r="E7">
            <v>11</v>
          </cell>
          <cell r="H7">
            <v>13</v>
          </cell>
          <cell r="K7">
            <v>12</v>
          </cell>
          <cell r="N7">
            <v>13</v>
          </cell>
          <cell r="Q7">
            <v>12</v>
          </cell>
          <cell r="T7">
            <v>5</v>
          </cell>
          <cell r="W7">
            <v>10</v>
          </cell>
          <cell r="Z7">
            <v>2</v>
          </cell>
        </row>
        <row r="10">
          <cell r="E10">
            <v>1</v>
          </cell>
          <cell r="H10">
            <v>3</v>
          </cell>
          <cell r="K10">
            <v>8</v>
          </cell>
          <cell r="N10">
            <v>10</v>
          </cell>
          <cell r="Q10">
            <v>7</v>
          </cell>
          <cell r="T10">
            <v>13</v>
          </cell>
          <cell r="W10">
            <v>3</v>
          </cell>
          <cell r="Z10">
            <v>7</v>
          </cell>
        </row>
        <row r="13">
          <cell r="E13">
            <v>6</v>
          </cell>
          <cell r="H13">
            <v>7</v>
          </cell>
          <cell r="K13">
            <v>9</v>
          </cell>
          <cell r="N13">
            <v>2</v>
          </cell>
          <cell r="Q13">
            <v>4</v>
          </cell>
          <cell r="T13">
            <v>9</v>
          </cell>
          <cell r="W13">
            <v>8</v>
          </cell>
          <cell r="Z13">
            <v>9</v>
          </cell>
        </row>
        <row r="17">
          <cell r="E17">
            <v>8</v>
          </cell>
          <cell r="H17">
            <v>4</v>
          </cell>
          <cell r="K17">
            <v>10</v>
          </cell>
          <cell r="N17">
            <v>2</v>
          </cell>
          <cell r="Q17">
            <v>2</v>
          </cell>
          <cell r="T17">
            <v>14</v>
          </cell>
          <cell r="W17">
            <v>9</v>
          </cell>
          <cell r="Z17">
            <v>6</v>
          </cell>
        </row>
        <row r="20">
          <cell r="E20">
            <v>13</v>
          </cell>
          <cell r="H20">
            <v>14</v>
          </cell>
          <cell r="K20">
            <v>13</v>
          </cell>
          <cell r="N20">
            <v>14</v>
          </cell>
          <cell r="Q20">
            <v>10</v>
          </cell>
          <cell r="T20">
            <v>6</v>
          </cell>
          <cell r="W20">
            <v>12</v>
          </cell>
          <cell r="Z20">
            <v>11</v>
          </cell>
        </row>
        <row r="23">
          <cell r="E23">
            <v>5</v>
          </cell>
          <cell r="H23">
            <v>10</v>
          </cell>
          <cell r="K23">
            <v>5</v>
          </cell>
          <cell r="N23">
            <v>1</v>
          </cell>
          <cell r="Q23">
            <v>8</v>
          </cell>
          <cell r="T23">
            <v>1</v>
          </cell>
          <cell r="W23">
            <v>6</v>
          </cell>
          <cell r="Z23">
            <v>7</v>
          </cell>
        </row>
        <row r="26">
          <cell r="E26">
            <v>7</v>
          </cell>
          <cell r="H26">
            <v>8</v>
          </cell>
          <cell r="K26">
            <v>1</v>
          </cell>
          <cell r="N26">
            <v>9</v>
          </cell>
          <cell r="Q26">
            <v>9</v>
          </cell>
          <cell r="T26">
            <v>8</v>
          </cell>
          <cell r="W26">
            <v>7</v>
          </cell>
          <cell r="Z26">
            <v>10</v>
          </cell>
        </row>
        <row r="29">
          <cell r="E29">
            <v>9</v>
          </cell>
          <cell r="H29">
            <v>4</v>
          </cell>
          <cell r="K29">
            <v>10</v>
          </cell>
          <cell r="N29">
            <v>10</v>
          </cell>
          <cell r="Q29">
            <v>6</v>
          </cell>
          <cell r="T29">
            <v>2</v>
          </cell>
          <cell r="W29">
            <v>1</v>
          </cell>
          <cell r="Z29">
            <v>3</v>
          </cell>
        </row>
        <row r="32">
          <cell r="E32">
            <v>4</v>
          </cell>
          <cell r="H32">
            <v>2</v>
          </cell>
          <cell r="K32">
            <v>4</v>
          </cell>
          <cell r="N32">
            <v>7</v>
          </cell>
          <cell r="Q32">
            <v>10</v>
          </cell>
          <cell r="T32">
            <v>11</v>
          </cell>
          <cell r="W32">
            <v>2</v>
          </cell>
          <cell r="Z32">
            <v>4</v>
          </cell>
        </row>
        <row r="35">
          <cell r="E35">
            <v>12</v>
          </cell>
          <cell r="H35">
            <v>12</v>
          </cell>
          <cell r="K35">
            <v>6</v>
          </cell>
          <cell r="N35">
            <v>8</v>
          </cell>
          <cell r="Q35">
            <v>4</v>
          </cell>
          <cell r="T35">
            <v>10</v>
          </cell>
          <cell r="W35">
            <v>13</v>
          </cell>
          <cell r="Z35">
            <v>13</v>
          </cell>
        </row>
        <row r="38">
          <cell r="E38">
            <v>10</v>
          </cell>
          <cell r="H38">
            <v>6</v>
          </cell>
          <cell r="K38">
            <v>7</v>
          </cell>
          <cell r="N38">
            <v>2</v>
          </cell>
          <cell r="Q38">
            <v>3</v>
          </cell>
          <cell r="T38">
            <v>4</v>
          </cell>
          <cell r="W38">
            <v>11</v>
          </cell>
          <cell r="Z38">
            <v>4</v>
          </cell>
        </row>
        <row r="41">
          <cell r="E41">
            <v>14</v>
          </cell>
          <cell r="H41">
            <v>9</v>
          </cell>
          <cell r="K41">
            <v>14</v>
          </cell>
          <cell r="N41">
            <v>12</v>
          </cell>
          <cell r="Q41">
            <v>12</v>
          </cell>
          <cell r="T41">
            <v>7</v>
          </cell>
          <cell r="W41">
            <v>14</v>
          </cell>
          <cell r="Z41">
            <v>12</v>
          </cell>
        </row>
        <row r="44">
          <cell r="E44">
            <v>2</v>
          </cell>
          <cell r="H44">
            <v>11</v>
          </cell>
          <cell r="K44">
            <v>3</v>
          </cell>
          <cell r="N44">
            <v>6</v>
          </cell>
          <cell r="Q44">
            <v>1</v>
          </cell>
          <cell r="T44">
            <v>12</v>
          </cell>
          <cell r="W44">
            <v>5</v>
          </cell>
          <cell r="Z44">
            <v>14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4"/>
  <sheetViews>
    <sheetView tabSelected="1" zoomScale="86" zoomScaleNormal="86" workbookViewId="0"/>
  </sheetViews>
  <sheetFormatPr defaultColWidth="9" defaultRowHeight="12.75"/>
  <cols>
    <col min="2" max="2" width="22.140625" customWidth="1"/>
    <col min="3" max="15" width="8.28515625" customWidth="1"/>
    <col min="16" max="16" width="14.5703125" customWidth="1"/>
  </cols>
  <sheetData>
    <row r="1" spans="1:19" ht="16.5" customHeight="1" thickBot="1">
      <c r="B1" s="60" t="s">
        <v>70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2" spans="1:19" ht="13.5" customHeight="1" thickBot="1"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9" ht="15.75" thickBot="1">
      <c r="A3" t="s">
        <v>71</v>
      </c>
      <c r="B3" s="39" t="s">
        <v>72</v>
      </c>
      <c r="C3" s="40" t="s">
        <v>73</v>
      </c>
      <c r="D3" s="41" t="s">
        <v>2</v>
      </c>
      <c r="E3" s="41" t="s">
        <v>3</v>
      </c>
      <c r="F3" s="42" t="s">
        <v>74</v>
      </c>
      <c r="G3" s="41" t="s">
        <v>5</v>
      </c>
      <c r="H3" s="41" t="s">
        <v>6</v>
      </c>
      <c r="I3" s="41" t="s">
        <v>4</v>
      </c>
      <c r="J3" s="41" t="s">
        <v>8</v>
      </c>
      <c r="K3" s="42" t="s">
        <v>75</v>
      </c>
      <c r="L3" s="42" t="s">
        <v>76</v>
      </c>
      <c r="M3" s="42" t="s">
        <v>77</v>
      </c>
      <c r="N3" s="41" t="s">
        <v>78</v>
      </c>
      <c r="O3" s="43" t="s">
        <v>12</v>
      </c>
      <c r="P3" s="44" t="s">
        <v>13</v>
      </c>
      <c r="S3" s="45"/>
    </row>
    <row r="4" spans="1:19" ht="12.75" customHeight="1" thickBot="1">
      <c r="A4" s="46">
        <v>9</v>
      </c>
      <c r="B4" s="56" t="s">
        <v>14</v>
      </c>
      <c r="C4" s="63">
        <f>[1]individuální!E4</f>
        <v>3</v>
      </c>
      <c r="D4" s="63">
        <f>[1]individuální!H4</f>
        <v>1</v>
      </c>
      <c r="E4" s="63">
        <f>[1]individuální!K4</f>
        <v>1</v>
      </c>
      <c r="F4" s="63">
        <v>4</v>
      </c>
      <c r="G4" s="63">
        <f>[1]individuální!Q4</f>
        <v>12</v>
      </c>
      <c r="H4" s="63">
        <f>[1]individuální!T4</f>
        <v>3</v>
      </c>
      <c r="I4" s="63">
        <f>[1]individuální!N4</f>
        <v>2</v>
      </c>
      <c r="J4" s="63">
        <f>[1]individuální!Z4</f>
        <v>1</v>
      </c>
      <c r="K4" s="63">
        <v>3</v>
      </c>
      <c r="L4" s="63">
        <v>5</v>
      </c>
      <c r="M4" s="63">
        <v>1</v>
      </c>
      <c r="N4" s="63">
        <f>[1]individuální!W4</f>
        <v>4</v>
      </c>
      <c r="O4" s="50">
        <f>SUM(C4:N4)</f>
        <v>40</v>
      </c>
      <c r="P4" s="50">
        <f>RANK(O4,O$4:O$31,1)</f>
        <v>1</v>
      </c>
      <c r="S4" s="55"/>
    </row>
    <row r="5" spans="1:19" ht="13.5" customHeight="1" thickBot="1">
      <c r="A5" s="46"/>
      <c r="B5" s="56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50"/>
      <c r="P5" s="50"/>
      <c r="S5" s="55"/>
    </row>
    <row r="6" spans="1:19" ht="12.75" customHeight="1" thickBot="1">
      <c r="A6" s="46">
        <v>11</v>
      </c>
      <c r="B6" s="52" t="s">
        <v>18</v>
      </c>
      <c r="C6" s="63">
        <f>[1]individuální!E7</f>
        <v>11</v>
      </c>
      <c r="D6" s="63">
        <f>[1]individuální!H7</f>
        <v>13</v>
      </c>
      <c r="E6" s="63">
        <f>[1]individuální!K7</f>
        <v>12</v>
      </c>
      <c r="F6" s="64">
        <v>12</v>
      </c>
      <c r="G6" s="63">
        <f>[1]individuální!Q7</f>
        <v>12</v>
      </c>
      <c r="H6" s="63">
        <f>[1]individuální!T7</f>
        <v>5</v>
      </c>
      <c r="I6" s="63">
        <f>[1]individuální!N7</f>
        <v>13</v>
      </c>
      <c r="J6" s="63">
        <f>[1]individuální!Z7</f>
        <v>2</v>
      </c>
      <c r="K6" s="64">
        <v>13</v>
      </c>
      <c r="L6" s="64">
        <v>10</v>
      </c>
      <c r="M6" s="64">
        <v>14</v>
      </c>
      <c r="N6" s="63">
        <f>[1]individuální!W7</f>
        <v>10</v>
      </c>
      <c r="O6" s="54">
        <f>SUM(C6:N6)</f>
        <v>127</v>
      </c>
      <c r="P6" s="50">
        <f>RANK(O6,O$4:O$31,1)</f>
        <v>12</v>
      </c>
      <c r="S6" s="55"/>
    </row>
    <row r="7" spans="1:19" ht="13.5" customHeight="1" thickBot="1">
      <c r="A7" s="46"/>
      <c r="B7" s="52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54"/>
      <c r="P7" s="54"/>
      <c r="S7" s="55"/>
    </row>
    <row r="8" spans="1:19" ht="12.75" customHeight="1" thickBot="1">
      <c r="A8" s="47">
        <v>7</v>
      </c>
      <c r="B8" s="52" t="s">
        <v>22</v>
      </c>
      <c r="C8" s="63">
        <f>[1]individuální!E10</f>
        <v>1</v>
      </c>
      <c r="D8" s="63">
        <f>[1]individuální!H10</f>
        <v>3</v>
      </c>
      <c r="E8" s="63">
        <f>[1]individuální!K10</f>
        <v>8</v>
      </c>
      <c r="F8" s="63">
        <v>1</v>
      </c>
      <c r="G8" s="63">
        <f>[1]individuální!Q10</f>
        <v>7</v>
      </c>
      <c r="H8" s="63">
        <f>[1]individuální!T10</f>
        <v>13</v>
      </c>
      <c r="I8" s="63">
        <f>[1]individuální!N10</f>
        <v>10</v>
      </c>
      <c r="J8" s="63">
        <f>[1]individuální!Z10</f>
        <v>7</v>
      </c>
      <c r="K8" s="63">
        <v>1</v>
      </c>
      <c r="L8" s="63">
        <v>11</v>
      </c>
      <c r="M8" s="63">
        <v>3</v>
      </c>
      <c r="N8" s="63">
        <f>[1]individuální!W10</f>
        <v>3</v>
      </c>
      <c r="O8" s="50">
        <f>SUM(C8:N8)</f>
        <v>68</v>
      </c>
      <c r="P8" s="50">
        <f>RANK(O8,O$4:O$31,1)</f>
        <v>5</v>
      </c>
      <c r="S8" s="55"/>
    </row>
    <row r="9" spans="1:19" ht="13.5" customHeight="1" thickBot="1">
      <c r="A9" s="47"/>
      <c r="B9" s="52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50"/>
      <c r="P9" s="50"/>
      <c r="S9" s="55"/>
    </row>
    <row r="10" spans="1:19" ht="12.75" customHeight="1" thickBot="1">
      <c r="A10" s="47">
        <v>10</v>
      </c>
      <c r="B10" s="52" t="s">
        <v>26</v>
      </c>
      <c r="C10" s="63">
        <f>[1]individuální!E13</f>
        <v>6</v>
      </c>
      <c r="D10" s="63">
        <f>[1]individuální!H13</f>
        <v>7</v>
      </c>
      <c r="E10" s="63">
        <f>[1]individuální!K13</f>
        <v>9</v>
      </c>
      <c r="F10" s="63">
        <v>10</v>
      </c>
      <c r="G10" s="63">
        <f>[1]individuální!Q13</f>
        <v>4</v>
      </c>
      <c r="H10" s="63">
        <f>[1]individuální!T13</f>
        <v>9</v>
      </c>
      <c r="I10" s="63">
        <f>[1]individuální!N13</f>
        <v>2</v>
      </c>
      <c r="J10" s="63">
        <f>[1]individuální!Z13</f>
        <v>9</v>
      </c>
      <c r="K10" s="63">
        <v>4</v>
      </c>
      <c r="L10" s="63">
        <v>6</v>
      </c>
      <c r="M10" s="63">
        <v>9</v>
      </c>
      <c r="N10" s="63">
        <f>[1]individuální!W13</f>
        <v>8</v>
      </c>
      <c r="O10" s="50">
        <f>SUM(C10:N10)</f>
        <v>83</v>
      </c>
      <c r="P10" s="50">
        <f>RANK(O10,O$4:O$31,1)</f>
        <v>8</v>
      </c>
      <c r="S10" s="55"/>
    </row>
    <row r="11" spans="1:19" ht="13.5" customHeight="1" thickBot="1">
      <c r="A11" s="47"/>
      <c r="B11" s="52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50"/>
      <c r="P11" s="50"/>
      <c r="S11" s="55"/>
    </row>
    <row r="12" spans="1:19" ht="12.75" customHeight="1" thickBot="1">
      <c r="A12" s="47">
        <v>2</v>
      </c>
      <c r="B12" s="52" t="s">
        <v>31</v>
      </c>
      <c r="C12" s="63">
        <f>[1]individuální!E17</f>
        <v>8</v>
      </c>
      <c r="D12" s="63">
        <f>[1]individuální!H17</f>
        <v>4</v>
      </c>
      <c r="E12" s="63">
        <f>[1]individuální!K17</f>
        <v>10</v>
      </c>
      <c r="F12" s="63">
        <v>2</v>
      </c>
      <c r="G12" s="63">
        <f>[1]individuální!Q17</f>
        <v>2</v>
      </c>
      <c r="H12" s="63">
        <f>[1]individuální!T17</f>
        <v>14</v>
      </c>
      <c r="I12" s="63">
        <f>[1]individuální!N17</f>
        <v>2</v>
      </c>
      <c r="J12" s="63">
        <f>[1]individuální!Z17</f>
        <v>6</v>
      </c>
      <c r="K12" s="63">
        <v>10</v>
      </c>
      <c r="L12" s="63">
        <v>3</v>
      </c>
      <c r="M12" s="63">
        <v>7</v>
      </c>
      <c r="N12" s="63">
        <f>[1]individuální!W17</f>
        <v>9</v>
      </c>
      <c r="O12" s="50">
        <f>SUM(C12:N12)</f>
        <v>77</v>
      </c>
      <c r="P12" s="50">
        <f>RANK(O12,O$4:O$31,1)</f>
        <v>7</v>
      </c>
      <c r="S12" s="55"/>
    </row>
    <row r="13" spans="1:19" ht="13.5" customHeight="1" thickBot="1">
      <c r="A13" s="47"/>
      <c r="B13" s="52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50"/>
      <c r="P13" s="50"/>
      <c r="S13" s="55"/>
    </row>
    <row r="14" spans="1:19" ht="12.75" customHeight="1" thickBot="1">
      <c r="A14" s="47">
        <v>5</v>
      </c>
      <c r="B14" s="52" t="s">
        <v>35</v>
      </c>
      <c r="C14" s="63">
        <f>[1]individuální!E20</f>
        <v>13</v>
      </c>
      <c r="D14" s="63">
        <f>[1]individuální!H20</f>
        <v>14</v>
      </c>
      <c r="E14" s="63">
        <f>[1]individuální!K20</f>
        <v>13</v>
      </c>
      <c r="F14" s="63">
        <v>13</v>
      </c>
      <c r="G14" s="63">
        <f>[1]individuální!Q20</f>
        <v>10</v>
      </c>
      <c r="H14" s="63">
        <f>[1]individuální!T20</f>
        <v>6</v>
      </c>
      <c r="I14" s="63">
        <f>[1]individuální!N20</f>
        <v>14</v>
      </c>
      <c r="J14" s="63">
        <f>[1]individuální!Z20</f>
        <v>11</v>
      </c>
      <c r="K14" s="63">
        <v>12</v>
      </c>
      <c r="L14" s="63">
        <v>14</v>
      </c>
      <c r="M14" s="63">
        <v>12</v>
      </c>
      <c r="N14" s="63">
        <f>[1]individuální!W20</f>
        <v>12</v>
      </c>
      <c r="O14" s="50">
        <f>SUM(C14:N14)</f>
        <v>144</v>
      </c>
      <c r="P14" s="50">
        <f>RANK(O14,O$4:O$31,1)</f>
        <v>14</v>
      </c>
      <c r="S14" s="55"/>
    </row>
    <row r="15" spans="1:19" ht="13.5" customHeight="1" thickBot="1">
      <c r="A15" s="47"/>
      <c r="B15" s="5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50"/>
      <c r="P15" s="50"/>
      <c r="S15" s="55"/>
    </row>
    <row r="16" spans="1:19" ht="12.75" customHeight="1" thickBot="1">
      <c r="A16" s="47">
        <v>12</v>
      </c>
      <c r="B16" s="52" t="s">
        <v>39</v>
      </c>
      <c r="C16" s="63">
        <f>[1]individuální!E23</f>
        <v>5</v>
      </c>
      <c r="D16" s="63">
        <f>[1]individuální!H23</f>
        <v>10</v>
      </c>
      <c r="E16" s="63">
        <f>[1]individuální!K23</f>
        <v>5</v>
      </c>
      <c r="F16" s="63">
        <v>5</v>
      </c>
      <c r="G16" s="63">
        <f>[1]individuální!Q23</f>
        <v>8</v>
      </c>
      <c r="H16" s="63">
        <f>[1]individuální!T23</f>
        <v>1</v>
      </c>
      <c r="I16" s="63">
        <f>[1]individuální!N23</f>
        <v>1</v>
      </c>
      <c r="J16" s="63">
        <f>[1]individuální!Z23</f>
        <v>7</v>
      </c>
      <c r="K16" s="63">
        <v>5</v>
      </c>
      <c r="L16" s="63">
        <v>8</v>
      </c>
      <c r="M16" s="63">
        <v>6</v>
      </c>
      <c r="N16" s="63">
        <f>[1]individuální!W23</f>
        <v>6</v>
      </c>
      <c r="O16" s="50">
        <f>SUM(C16:N16)</f>
        <v>67</v>
      </c>
      <c r="P16" s="50">
        <f>RANK(O16,O$4:O$31,1)</f>
        <v>4</v>
      </c>
      <c r="S16" s="55"/>
    </row>
    <row r="17" spans="1:19" ht="13.5" customHeight="1" thickBot="1">
      <c r="A17" s="47"/>
      <c r="B17" s="52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50"/>
      <c r="P17" s="50"/>
      <c r="S17" s="55"/>
    </row>
    <row r="18" spans="1:19" ht="12.75" customHeight="1" thickBot="1">
      <c r="A18" s="47">
        <v>6</v>
      </c>
      <c r="B18" s="52" t="s">
        <v>43</v>
      </c>
      <c r="C18" s="63">
        <f>[1]individuální!E26</f>
        <v>7</v>
      </c>
      <c r="D18" s="63">
        <f>[1]individuální!H26</f>
        <v>8</v>
      </c>
      <c r="E18" s="63">
        <f>[1]individuální!K26</f>
        <v>1</v>
      </c>
      <c r="F18" s="63">
        <v>7</v>
      </c>
      <c r="G18" s="63">
        <f>[1]individuální!Q26</f>
        <v>9</v>
      </c>
      <c r="H18" s="63">
        <f>[1]individuální!T26</f>
        <v>8</v>
      </c>
      <c r="I18" s="63">
        <f>[1]individuální!N26</f>
        <v>9</v>
      </c>
      <c r="J18" s="63">
        <f>[1]individuální!Z26</f>
        <v>10</v>
      </c>
      <c r="K18" s="63">
        <v>8</v>
      </c>
      <c r="L18" s="63">
        <v>13</v>
      </c>
      <c r="M18" s="63">
        <v>2</v>
      </c>
      <c r="N18" s="63">
        <f>[1]individuální!W26</f>
        <v>7</v>
      </c>
      <c r="O18" s="50">
        <f>SUM(C18:N18)</f>
        <v>89</v>
      </c>
      <c r="P18" s="50">
        <f>RANK(O18,O$4:O$31,1)</f>
        <v>9</v>
      </c>
      <c r="S18" s="55"/>
    </row>
    <row r="19" spans="1:19" ht="13.5" customHeight="1" thickBot="1">
      <c r="A19" s="47"/>
      <c r="B19" s="52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50"/>
      <c r="P19" s="50"/>
      <c r="S19" s="55"/>
    </row>
    <row r="20" spans="1:19" ht="12.75" customHeight="1" thickBot="1">
      <c r="A20" s="47">
        <v>4</v>
      </c>
      <c r="B20" s="52" t="s">
        <v>47</v>
      </c>
      <c r="C20" s="63">
        <f>[1]individuální!E29</f>
        <v>9</v>
      </c>
      <c r="D20" s="63">
        <f>[1]individuální!H29</f>
        <v>4</v>
      </c>
      <c r="E20" s="63">
        <f>[1]individuální!K29</f>
        <v>10</v>
      </c>
      <c r="F20" s="63">
        <v>6</v>
      </c>
      <c r="G20" s="63">
        <f>[1]individuální!Q29</f>
        <v>6</v>
      </c>
      <c r="H20" s="63">
        <f>[1]individuální!T29</f>
        <v>2</v>
      </c>
      <c r="I20" s="63">
        <f>[1]individuální!N29</f>
        <v>10</v>
      </c>
      <c r="J20" s="63">
        <f>[1]individuální!Z29</f>
        <v>3</v>
      </c>
      <c r="K20" s="63">
        <v>7</v>
      </c>
      <c r="L20" s="63">
        <v>2</v>
      </c>
      <c r="M20" s="63">
        <v>5</v>
      </c>
      <c r="N20" s="63">
        <f>[1]individuální!W29</f>
        <v>1</v>
      </c>
      <c r="O20" s="50">
        <f>SUM(C20:N20)</f>
        <v>65</v>
      </c>
      <c r="P20" s="50">
        <f>RANK(O20,O$4:O$31,1)</f>
        <v>3</v>
      </c>
      <c r="S20" s="55"/>
    </row>
    <row r="21" spans="1:19" ht="13.5" customHeight="1" thickBot="1">
      <c r="A21" s="47"/>
      <c r="B21" s="52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50"/>
      <c r="P21" s="50"/>
      <c r="S21" s="55"/>
    </row>
    <row r="22" spans="1:19" ht="12.75" customHeight="1" thickBot="1">
      <c r="A22" s="47">
        <v>13</v>
      </c>
      <c r="B22" s="52" t="s">
        <v>51</v>
      </c>
      <c r="C22" s="63">
        <f>[1]individuální!E32</f>
        <v>4</v>
      </c>
      <c r="D22" s="63">
        <f>[1]individuální!H32</f>
        <v>2</v>
      </c>
      <c r="E22" s="63">
        <f>[1]individuální!K32</f>
        <v>4</v>
      </c>
      <c r="F22" s="63">
        <v>3</v>
      </c>
      <c r="G22" s="63">
        <f>[1]individuální!Q32</f>
        <v>10</v>
      </c>
      <c r="H22" s="63">
        <f>[1]individuální!T32</f>
        <v>11</v>
      </c>
      <c r="I22" s="63">
        <f>[1]individuální!N32</f>
        <v>7</v>
      </c>
      <c r="J22" s="63">
        <f>[1]individuální!Z32</f>
        <v>4</v>
      </c>
      <c r="K22" s="63">
        <v>2</v>
      </c>
      <c r="L22" s="63">
        <v>7</v>
      </c>
      <c r="M22" s="63">
        <v>4</v>
      </c>
      <c r="N22" s="63">
        <f>[1]individuální!W32</f>
        <v>2</v>
      </c>
      <c r="O22" s="50">
        <f>SUM(C22:N22)</f>
        <v>60</v>
      </c>
      <c r="P22" s="50">
        <f>RANK(O22,O$4:O$31,1)</f>
        <v>2</v>
      </c>
      <c r="S22" s="48"/>
    </row>
    <row r="23" spans="1:19" ht="13.5" customHeight="1" thickBot="1">
      <c r="A23" s="47"/>
      <c r="B23" s="52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50"/>
      <c r="P23" s="50"/>
      <c r="S23" s="55"/>
    </row>
    <row r="24" spans="1:19" ht="12.75" customHeight="1" thickBot="1">
      <c r="A24" s="47">
        <v>8</v>
      </c>
      <c r="B24" s="52" t="s">
        <v>55</v>
      </c>
      <c r="C24" s="63">
        <f>[1]individuální!E35</f>
        <v>12</v>
      </c>
      <c r="D24" s="63">
        <f>[1]individuální!H35</f>
        <v>12</v>
      </c>
      <c r="E24" s="63">
        <f>[1]individuální!K35</f>
        <v>6</v>
      </c>
      <c r="F24" s="63">
        <v>14</v>
      </c>
      <c r="G24" s="63">
        <f>[1]individuální!Q35</f>
        <v>4</v>
      </c>
      <c r="H24" s="63">
        <f>[1]individuální!T35</f>
        <v>10</v>
      </c>
      <c r="I24" s="63">
        <f>[1]individuální!N35</f>
        <v>8</v>
      </c>
      <c r="J24" s="63">
        <f>[1]individuální!Z35</f>
        <v>13</v>
      </c>
      <c r="K24" s="63">
        <v>14</v>
      </c>
      <c r="L24" s="63">
        <v>9</v>
      </c>
      <c r="M24" s="63">
        <v>10</v>
      </c>
      <c r="N24" s="63">
        <f>[1]individuální!W35</f>
        <v>13</v>
      </c>
      <c r="O24" s="50">
        <f>SUM(C24:N24)</f>
        <v>125</v>
      </c>
      <c r="P24" s="50">
        <f>RANK(O24,O$4:O$31,1)</f>
        <v>11</v>
      </c>
      <c r="S24" s="55"/>
    </row>
    <row r="25" spans="1:19" ht="13.5" customHeight="1" thickBot="1">
      <c r="A25" s="47"/>
      <c r="B25" s="52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50"/>
      <c r="P25" s="50"/>
      <c r="S25" s="55"/>
    </row>
    <row r="26" spans="1:19" ht="12.75" customHeight="1" thickBot="1">
      <c r="A26" s="47">
        <v>14</v>
      </c>
      <c r="B26" s="52" t="s">
        <v>59</v>
      </c>
      <c r="C26" s="63">
        <f>[1]individuální!E38</f>
        <v>10</v>
      </c>
      <c r="D26" s="63">
        <f>[1]individuální!H38</f>
        <v>6</v>
      </c>
      <c r="E26" s="63">
        <f>[1]individuální!K38</f>
        <v>7</v>
      </c>
      <c r="F26" s="63">
        <v>9</v>
      </c>
      <c r="G26" s="63">
        <f>[1]individuální!Q38</f>
        <v>3</v>
      </c>
      <c r="H26" s="63">
        <f>[1]individuální!T38</f>
        <v>4</v>
      </c>
      <c r="I26" s="63">
        <f>[1]individuální!N38</f>
        <v>2</v>
      </c>
      <c r="J26" s="63">
        <f>[1]individuální!Z38</f>
        <v>4</v>
      </c>
      <c r="K26" s="63">
        <v>6</v>
      </c>
      <c r="L26" s="63">
        <v>1</v>
      </c>
      <c r="M26" s="63">
        <v>8</v>
      </c>
      <c r="N26" s="63">
        <f>[1]individuální!W38</f>
        <v>11</v>
      </c>
      <c r="O26" s="50">
        <f>SUM(C26:N26)</f>
        <v>71</v>
      </c>
      <c r="P26" s="50">
        <f>RANK(O26,O$4:O$31,1)</f>
        <v>6</v>
      </c>
      <c r="S26" s="55"/>
    </row>
    <row r="27" spans="1:19" ht="13.5" customHeight="1" thickBot="1">
      <c r="A27" s="47"/>
      <c r="B27" s="52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50"/>
      <c r="P27" s="50"/>
      <c r="S27" s="55"/>
    </row>
    <row r="28" spans="1:19" ht="12.75" customHeight="1" thickBot="1">
      <c r="A28" s="47">
        <v>3</v>
      </c>
      <c r="B28" s="52" t="s">
        <v>63</v>
      </c>
      <c r="C28" s="63">
        <f>[1]individuální!E41</f>
        <v>14</v>
      </c>
      <c r="D28" s="63">
        <f>[1]individuální!H41</f>
        <v>9</v>
      </c>
      <c r="E28" s="63">
        <f>[1]individuální!K41</f>
        <v>14</v>
      </c>
      <c r="F28" s="63">
        <v>8</v>
      </c>
      <c r="G28" s="63">
        <f>[1]individuální!Q41</f>
        <v>12</v>
      </c>
      <c r="H28" s="63">
        <f>[1]individuální!T41</f>
        <v>7</v>
      </c>
      <c r="I28" s="63">
        <f>[1]individuální!N41</f>
        <v>12</v>
      </c>
      <c r="J28" s="63">
        <f>[1]individuální!Z41</f>
        <v>12</v>
      </c>
      <c r="K28" s="63">
        <v>11</v>
      </c>
      <c r="L28" s="63">
        <v>12</v>
      </c>
      <c r="M28" s="63">
        <v>11</v>
      </c>
      <c r="N28" s="63">
        <f>[1]individuální!W41</f>
        <v>14</v>
      </c>
      <c r="O28" s="50">
        <f>SUM(C28:N28)</f>
        <v>136</v>
      </c>
      <c r="P28" s="50">
        <f>RANK(O28,O$4:O$31,1)</f>
        <v>13</v>
      </c>
      <c r="S28" s="55"/>
    </row>
    <row r="29" spans="1:19" ht="13.5" customHeight="1" thickBot="1">
      <c r="A29" s="47"/>
      <c r="B29" s="52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50"/>
      <c r="P29" s="50"/>
      <c r="S29" s="48"/>
    </row>
    <row r="30" spans="1:19" ht="12.75" customHeight="1" thickBot="1">
      <c r="A30" s="47">
        <v>1</v>
      </c>
      <c r="B30" s="52" t="s">
        <v>67</v>
      </c>
      <c r="C30" s="63">
        <f>[1]individuální!E44</f>
        <v>2</v>
      </c>
      <c r="D30" s="63">
        <f>[1]individuální!H44</f>
        <v>11</v>
      </c>
      <c r="E30" s="63">
        <f>[1]individuální!K44</f>
        <v>3</v>
      </c>
      <c r="F30" s="63">
        <v>11</v>
      </c>
      <c r="G30" s="63">
        <f>[1]individuální!Q44</f>
        <v>1</v>
      </c>
      <c r="H30" s="63">
        <f>[1]individuální!T44</f>
        <v>12</v>
      </c>
      <c r="I30" s="63">
        <f>[1]individuální!N44</f>
        <v>6</v>
      </c>
      <c r="J30" s="63">
        <f>[1]individuální!Z44</f>
        <v>14</v>
      </c>
      <c r="K30" s="63">
        <v>9</v>
      </c>
      <c r="L30" s="63">
        <v>4</v>
      </c>
      <c r="M30" s="63">
        <v>13</v>
      </c>
      <c r="N30" s="63">
        <f>[1]individuální!W44</f>
        <v>5</v>
      </c>
      <c r="O30" s="50">
        <f>SUM(C30:N30)</f>
        <v>91</v>
      </c>
      <c r="P30" s="50">
        <f>RANK(O30,O$4:O$31,1)</f>
        <v>10</v>
      </c>
      <c r="S30" s="48"/>
    </row>
    <row r="31" spans="1:19" ht="13.5" customHeight="1" thickBot="1">
      <c r="A31" s="47"/>
      <c r="B31" s="52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50"/>
      <c r="P31" s="50"/>
      <c r="S31" s="55"/>
    </row>
    <row r="32" spans="1:19" ht="12.75" customHeight="1" thickBot="1">
      <c r="B32" s="61"/>
      <c r="C32" s="57"/>
      <c r="D32" s="57"/>
      <c r="E32" s="57"/>
      <c r="F32" s="57"/>
      <c r="G32" s="62"/>
      <c r="H32" s="57"/>
      <c r="I32" s="57"/>
      <c r="J32" s="49"/>
      <c r="K32" s="57"/>
      <c r="L32" s="57"/>
      <c r="M32" s="57"/>
      <c r="N32" s="57"/>
      <c r="O32" s="58"/>
      <c r="P32" s="59"/>
      <c r="S32" s="55"/>
    </row>
    <row r="33" spans="2:19" ht="13.5" customHeight="1" thickBot="1">
      <c r="B33" s="61"/>
      <c r="C33" s="57"/>
      <c r="D33" s="57"/>
      <c r="E33" s="57"/>
      <c r="F33" s="57"/>
      <c r="G33" s="62"/>
      <c r="H33" s="57"/>
      <c r="I33" s="57"/>
      <c r="J33" s="49"/>
      <c r="K33" s="57"/>
      <c r="L33" s="57"/>
      <c r="M33" s="57"/>
      <c r="N33" s="57"/>
      <c r="O33" s="58"/>
      <c r="P33" s="59"/>
      <c r="S33" s="55"/>
    </row>
    <row r="34" spans="2:19" ht="21" customHeight="1" thickBot="1">
      <c r="B34" s="60" t="s">
        <v>79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S34" s="55"/>
    </row>
    <row r="35" spans="2:19" ht="13.5" customHeight="1" thickBot="1"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S35" s="55"/>
    </row>
    <row r="36" spans="2:19" ht="16.5" customHeight="1" thickBot="1">
      <c r="B36" s="39" t="s">
        <v>72</v>
      </c>
      <c r="C36" s="40" t="s">
        <v>73</v>
      </c>
      <c r="D36" s="41" t="s">
        <v>2</v>
      </c>
      <c r="E36" s="41" t="s">
        <v>3</v>
      </c>
      <c r="F36" s="42" t="s">
        <v>74</v>
      </c>
      <c r="G36" s="41" t="s">
        <v>5</v>
      </c>
      <c r="H36" s="41" t="s">
        <v>6</v>
      </c>
      <c r="I36" s="41" t="s">
        <v>4</v>
      </c>
      <c r="J36" s="41" t="s">
        <v>8</v>
      </c>
      <c r="K36" s="42" t="s">
        <v>75</v>
      </c>
      <c r="L36" s="42" t="s">
        <v>76</v>
      </c>
      <c r="M36" s="42" t="s">
        <v>77</v>
      </c>
      <c r="N36" s="41" t="s">
        <v>78</v>
      </c>
      <c r="O36" s="43" t="s">
        <v>12</v>
      </c>
      <c r="P36" s="44" t="s">
        <v>13</v>
      </c>
      <c r="S36" s="55"/>
    </row>
    <row r="37" spans="2:19" ht="13.5" customHeight="1" thickBot="1">
      <c r="B37" s="56" t="s">
        <v>14</v>
      </c>
      <c r="C37" s="51">
        <f t="shared" ref="C37:N37" si="0">IF(C4=1,20,IF(C4=2,18,IF(C4=3,16,IF(C4=4,15,IF(C4=5,14,IF(C4=6,13,IF(C4=7,12,IF(C4=8,10,IF(C4=9,9,IF(C4=10,8,IF(C4=11,7,IF(C4=12,6,IF(C4=13,5,IF(C4=14,4,IF(C4=15,3,)))))))))))))))</f>
        <v>16</v>
      </c>
      <c r="D37" s="51">
        <f t="shared" si="0"/>
        <v>20</v>
      </c>
      <c r="E37" s="51">
        <f t="shared" si="0"/>
        <v>20</v>
      </c>
      <c r="F37" s="51">
        <f t="shared" si="0"/>
        <v>15</v>
      </c>
      <c r="G37" s="51">
        <f t="shared" si="0"/>
        <v>6</v>
      </c>
      <c r="H37" s="51">
        <f t="shared" si="0"/>
        <v>16</v>
      </c>
      <c r="I37" s="51">
        <f t="shared" si="0"/>
        <v>18</v>
      </c>
      <c r="J37" s="51">
        <f t="shared" si="0"/>
        <v>20</v>
      </c>
      <c r="K37" s="51">
        <f t="shared" si="0"/>
        <v>16</v>
      </c>
      <c r="L37" s="51">
        <f t="shared" si="0"/>
        <v>14</v>
      </c>
      <c r="M37" s="51">
        <f t="shared" si="0"/>
        <v>20</v>
      </c>
      <c r="N37" s="51">
        <f t="shared" si="0"/>
        <v>15</v>
      </c>
      <c r="O37" s="50">
        <f>SUM(C37:N37)</f>
        <v>196</v>
      </c>
      <c r="P37" s="50">
        <f>RANK(O37,O$31:O$64,0)</f>
        <v>1</v>
      </c>
      <c r="S37" s="53"/>
    </row>
    <row r="38" spans="2:19" ht="12.75" customHeight="1" thickBot="1">
      <c r="B38" s="56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0"/>
      <c r="P38" s="50"/>
      <c r="S38" s="53"/>
    </row>
    <row r="39" spans="2:19" ht="13.5" customHeight="1" thickBot="1">
      <c r="B39" s="52" t="s">
        <v>18</v>
      </c>
      <c r="C39" s="51">
        <f t="shared" ref="C39:N39" si="1">IF(C6=1,20,IF(C6=2,18,IF(C6=3,16,IF(C6=4,15,IF(C6=5,14,IF(C6=6,13,IF(C6=7,12,IF(C6=8,10,IF(C6=9,9,IF(C6=10,8,IF(C6=11,7,IF(C6=12,6,IF(C6=13,5,IF(C6=14,4,IF(C6=15,3,)))))))))))))))</f>
        <v>7</v>
      </c>
      <c r="D39" s="51">
        <f t="shared" si="1"/>
        <v>5</v>
      </c>
      <c r="E39" s="51">
        <f t="shared" si="1"/>
        <v>6</v>
      </c>
      <c r="F39" s="51">
        <f t="shared" si="1"/>
        <v>6</v>
      </c>
      <c r="G39" s="51">
        <f t="shared" si="1"/>
        <v>6</v>
      </c>
      <c r="H39" s="51">
        <f t="shared" si="1"/>
        <v>14</v>
      </c>
      <c r="I39" s="51">
        <f t="shared" si="1"/>
        <v>5</v>
      </c>
      <c r="J39" s="51">
        <f t="shared" si="1"/>
        <v>18</v>
      </c>
      <c r="K39" s="51">
        <f t="shared" si="1"/>
        <v>5</v>
      </c>
      <c r="L39" s="51">
        <f t="shared" si="1"/>
        <v>8</v>
      </c>
      <c r="M39" s="51">
        <f t="shared" si="1"/>
        <v>4</v>
      </c>
      <c r="N39" s="51">
        <f t="shared" si="1"/>
        <v>8</v>
      </c>
      <c r="O39" s="54">
        <f>SUM(C39:N39)</f>
        <v>92</v>
      </c>
      <c r="P39" s="50">
        <f>RANK(O39,O$31:O$64,0)</f>
        <v>12</v>
      </c>
      <c r="S39" s="53"/>
    </row>
    <row r="40" spans="2:19" ht="12.75" customHeight="1" thickBot="1">
      <c r="B40" s="52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4"/>
      <c r="P40" s="54"/>
      <c r="S40" s="53"/>
    </row>
    <row r="41" spans="2:19" ht="13.5" customHeight="1" thickBot="1">
      <c r="B41" s="52" t="s">
        <v>22</v>
      </c>
      <c r="C41" s="51">
        <f t="shared" ref="C41:N41" si="2">IF(C8=1,20,IF(C8=2,18,IF(C8=3,16,IF(C8=4,15,IF(C8=5,14,IF(C8=6,13,IF(C8=7,12,IF(C8=8,10,IF(C8=9,9,IF(C8=10,8,IF(C8=11,7,IF(C8=12,6,IF(C8=13,5,IF(C8=14,4,IF(C8=15,3,)))))))))))))))</f>
        <v>20</v>
      </c>
      <c r="D41" s="51">
        <f t="shared" si="2"/>
        <v>16</v>
      </c>
      <c r="E41" s="51">
        <f t="shared" si="2"/>
        <v>10</v>
      </c>
      <c r="F41" s="51">
        <f t="shared" si="2"/>
        <v>20</v>
      </c>
      <c r="G41" s="51">
        <f t="shared" si="2"/>
        <v>12</v>
      </c>
      <c r="H41" s="51">
        <f t="shared" si="2"/>
        <v>5</v>
      </c>
      <c r="I41" s="51">
        <f t="shared" si="2"/>
        <v>8</v>
      </c>
      <c r="J41" s="51">
        <f t="shared" si="2"/>
        <v>12</v>
      </c>
      <c r="K41" s="51">
        <f t="shared" si="2"/>
        <v>20</v>
      </c>
      <c r="L41" s="51">
        <f t="shared" si="2"/>
        <v>7</v>
      </c>
      <c r="M41" s="51">
        <f t="shared" si="2"/>
        <v>16</v>
      </c>
      <c r="N41" s="51">
        <f t="shared" si="2"/>
        <v>16</v>
      </c>
      <c r="O41" s="50">
        <f>SUM(C41:N41)</f>
        <v>162</v>
      </c>
      <c r="P41" s="50">
        <f>RANK(O41,O$31:O$64,0)</f>
        <v>4</v>
      </c>
      <c r="S41" s="53"/>
    </row>
    <row r="42" spans="2:19" ht="12.75" customHeight="1" thickBot="1">
      <c r="B42" s="52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0"/>
      <c r="P42" s="50"/>
      <c r="S42" s="53"/>
    </row>
    <row r="43" spans="2:19" ht="13.5" customHeight="1" thickBot="1">
      <c r="B43" s="52" t="s">
        <v>26</v>
      </c>
      <c r="C43" s="51">
        <f t="shared" ref="C43:N43" si="3">IF(C10=1,20,IF(C10=2,18,IF(C10=3,16,IF(C10=4,15,IF(C10=5,14,IF(C10=6,13,IF(C10=7,12,IF(C10=8,10,IF(C10=9,9,IF(C10=10,8,IF(C10=11,7,IF(C10=12,6,IF(C10=13,5,IF(C10=14,4,IF(C10=15,3,)))))))))))))))</f>
        <v>13</v>
      </c>
      <c r="D43" s="51">
        <f t="shared" si="3"/>
        <v>12</v>
      </c>
      <c r="E43" s="51">
        <f t="shared" si="3"/>
        <v>9</v>
      </c>
      <c r="F43" s="51">
        <f t="shared" si="3"/>
        <v>8</v>
      </c>
      <c r="G43" s="51">
        <f t="shared" si="3"/>
        <v>15</v>
      </c>
      <c r="H43" s="51">
        <f t="shared" si="3"/>
        <v>9</v>
      </c>
      <c r="I43" s="51">
        <f t="shared" si="3"/>
        <v>18</v>
      </c>
      <c r="J43" s="51">
        <f t="shared" si="3"/>
        <v>9</v>
      </c>
      <c r="K43" s="51">
        <f t="shared" si="3"/>
        <v>15</v>
      </c>
      <c r="L43" s="51">
        <f t="shared" si="3"/>
        <v>13</v>
      </c>
      <c r="M43" s="51">
        <f t="shared" si="3"/>
        <v>9</v>
      </c>
      <c r="N43" s="51">
        <f t="shared" si="3"/>
        <v>10</v>
      </c>
      <c r="O43" s="50">
        <f>SUM(C43:N43)</f>
        <v>140</v>
      </c>
      <c r="P43" s="50">
        <f>RANK(O43,O$31:O$64,0)</f>
        <v>8</v>
      </c>
      <c r="S43" s="45"/>
    </row>
    <row r="44" spans="2:19" ht="12.75" customHeight="1" thickBot="1">
      <c r="B44" s="52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0"/>
      <c r="P44" s="50"/>
      <c r="S44" s="45"/>
    </row>
    <row r="45" spans="2:19" ht="13.5" customHeight="1" thickBot="1">
      <c r="B45" s="52" t="s">
        <v>31</v>
      </c>
      <c r="C45" s="51">
        <f t="shared" ref="C45:N45" si="4">IF(C12=1,20,IF(C12=2,18,IF(C12=3,16,IF(C12=4,15,IF(C12=5,14,IF(C12=6,13,IF(C12=7,12,IF(C12=8,10,IF(C12=9,9,IF(C12=10,8,IF(C12=11,7,IF(C12=12,6,IF(C12=13,5,IF(C12=14,4,IF(C12=15,3,)))))))))))))))</f>
        <v>10</v>
      </c>
      <c r="D45" s="51">
        <f t="shared" si="4"/>
        <v>15</v>
      </c>
      <c r="E45" s="51">
        <f t="shared" si="4"/>
        <v>8</v>
      </c>
      <c r="F45" s="51">
        <f t="shared" si="4"/>
        <v>18</v>
      </c>
      <c r="G45" s="51">
        <f t="shared" si="4"/>
        <v>18</v>
      </c>
      <c r="H45" s="51">
        <f t="shared" si="4"/>
        <v>4</v>
      </c>
      <c r="I45" s="51">
        <f t="shared" si="4"/>
        <v>18</v>
      </c>
      <c r="J45" s="51">
        <f t="shared" si="4"/>
        <v>13</v>
      </c>
      <c r="K45" s="51">
        <f t="shared" si="4"/>
        <v>8</v>
      </c>
      <c r="L45" s="51">
        <f t="shared" si="4"/>
        <v>16</v>
      </c>
      <c r="M45" s="51">
        <f t="shared" si="4"/>
        <v>12</v>
      </c>
      <c r="N45" s="51">
        <f t="shared" si="4"/>
        <v>9</v>
      </c>
      <c r="O45" s="50">
        <f>SUM(C45:N45)</f>
        <v>149</v>
      </c>
      <c r="P45" s="50">
        <f>RANK(O45,O$31:O$64,0)</f>
        <v>7</v>
      </c>
      <c r="S45" s="45"/>
    </row>
    <row r="46" spans="2:19" ht="12.75" customHeight="1" thickBot="1">
      <c r="B46" s="52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0"/>
      <c r="P46" s="50"/>
      <c r="S46" s="45"/>
    </row>
    <row r="47" spans="2:19" ht="13.5" customHeight="1" thickBot="1">
      <c r="B47" s="52" t="s">
        <v>35</v>
      </c>
      <c r="C47" s="51">
        <f t="shared" ref="C47:N47" si="5">IF(C14=1,20,IF(C14=2,18,IF(C14=3,16,IF(C14=4,15,IF(C14=5,14,IF(C14=6,13,IF(C14=7,12,IF(C14=8,10,IF(C14=9,9,IF(C14=10,8,IF(C14=11,7,IF(C14=12,6,IF(C14=13,5,IF(C14=14,4,IF(C14=15,3,)))))))))))))))</f>
        <v>5</v>
      </c>
      <c r="D47" s="51">
        <f t="shared" si="5"/>
        <v>4</v>
      </c>
      <c r="E47" s="51">
        <f t="shared" si="5"/>
        <v>5</v>
      </c>
      <c r="F47" s="51">
        <f t="shared" si="5"/>
        <v>5</v>
      </c>
      <c r="G47" s="51">
        <f t="shared" si="5"/>
        <v>8</v>
      </c>
      <c r="H47" s="51">
        <f t="shared" si="5"/>
        <v>13</v>
      </c>
      <c r="I47" s="51">
        <f t="shared" si="5"/>
        <v>4</v>
      </c>
      <c r="J47" s="51">
        <f t="shared" si="5"/>
        <v>7</v>
      </c>
      <c r="K47" s="51">
        <f t="shared" si="5"/>
        <v>6</v>
      </c>
      <c r="L47" s="51">
        <f t="shared" si="5"/>
        <v>4</v>
      </c>
      <c r="M47" s="51">
        <f t="shared" si="5"/>
        <v>6</v>
      </c>
      <c r="N47" s="51">
        <f t="shared" si="5"/>
        <v>6</v>
      </c>
      <c r="O47" s="50">
        <f>SUM(C47:N47)</f>
        <v>73</v>
      </c>
      <c r="P47" s="50">
        <f>RANK(O47,O$31:O$64,0)</f>
        <v>14</v>
      </c>
      <c r="S47" s="45"/>
    </row>
    <row r="48" spans="2:19" ht="12.75" customHeight="1" thickBot="1">
      <c r="B48" s="52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0"/>
      <c r="P48" s="50"/>
      <c r="S48" s="45"/>
    </row>
    <row r="49" spans="2:19" ht="13.5" customHeight="1" thickBot="1">
      <c r="B49" s="52" t="s">
        <v>39</v>
      </c>
      <c r="C49" s="51">
        <f t="shared" ref="C49:N49" si="6">IF(C16=1,20,IF(C16=2,18,IF(C16=3,16,IF(C16=4,15,IF(C16=5,14,IF(C16=6,13,IF(C16=7,12,IF(C16=8,10,IF(C16=9,9,IF(C16=10,8,IF(C16=11,7,IF(C16=12,6,IF(C16=13,5,IF(C16=14,4,IF(C16=15,3,)))))))))))))))</f>
        <v>14</v>
      </c>
      <c r="D49" s="51">
        <f t="shared" si="6"/>
        <v>8</v>
      </c>
      <c r="E49" s="51">
        <f t="shared" si="6"/>
        <v>14</v>
      </c>
      <c r="F49" s="51">
        <f t="shared" si="6"/>
        <v>14</v>
      </c>
      <c r="G49" s="51">
        <f t="shared" si="6"/>
        <v>10</v>
      </c>
      <c r="H49" s="51">
        <f t="shared" si="6"/>
        <v>20</v>
      </c>
      <c r="I49" s="51">
        <f t="shared" si="6"/>
        <v>20</v>
      </c>
      <c r="J49" s="51">
        <f t="shared" si="6"/>
        <v>12</v>
      </c>
      <c r="K49" s="51">
        <f t="shared" si="6"/>
        <v>14</v>
      </c>
      <c r="L49" s="51">
        <f t="shared" si="6"/>
        <v>10</v>
      </c>
      <c r="M49" s="51">
        <f t="shared" si="6"/>
        <v>13</v>
      </c>
      <c r="N49" s="51">
        <f t="shared" si="6"/>
        <v>13</v>
      </c>
      <c r="O49" s="50">
        <f>SUM(C49:N49)</f>
        <v>162</v>
      </c>
      <c r="P49" s="50">
        <f>RANK(O49,O$31:O$64,0)</f>
        <v>4</v>
      </c>
      <c r="S49" s="45"/>
    </row>
    <row r="50" spans="2:19" ht="12.75" customHeight="1" thickBot="1">
      <c r="B50" s="52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0"/>
      <c r="P50" s="50"/>
      <c r="S50" s="45"/>
    </row>
    <row r="51" spans="2:19" ht="13.5" customHeight="1" thickBot="1">
      <c r="B51" s="52" t="s">
        <v>43</v>
      </c>
      <c r="C51" s="51">
        <f t="shared" ref="C51:N51" si="7">IF(C18=1,20,IF(C18=2,18,IF(C18=3,16,IF(C18=4,15,IF(C18=5,14,IF(C18=6,13,IF(C18=7,12,IF(C18=8,10,IF(C18=9,9,IF(C18=10,8,IF(C18=11,7,IF(C18=12,6,IF(C18=13,5,IF(C18=14,4,IF(C18=15,3,)))))))))))))))</f>
        <v>12</v>
      </c>
      <c r="D51" s="51">
        <f t="shared" si="7"/>
        <v>10</v>
      </c>
      <c r="E51" s="51">
        <f t="shared" si="7"/>
        <v>20</v>
      </c>
      <c r="F51" s="51">
        <f t="shared" si="7"/>
        <v>12</v>
      </c>
      <c r="G51" s="51">
        <f t="shared" si="7"/>
        <v>9</v>
      </c>
      <c r="H51" s="51">
        <f t="shared" si="7"/>
        <v>10</v>
      </c>
      <c r="I51" s="51">
        <f t="shared" si="7"/>
        <v>9</v>
      </c>
      <c r="J51" s="51">
        <f t="shared" si="7"/>
        <v>8</v>
      </c>
      <c r="K51" s="51">
        <f t="shared" si="7"/>
        <v>10</v>
      </c>
      <c r="L51" s="51">
        <f t="shared" si="7"/>
        <v>5</v>
      </c>
      <c r="M51" s="51">
        <f t="shared" si="7"/>
        <v>18</v>
      </c>
      <c r="N51" s="51">
        <f t="shared" si="7"/>
        <v>12</v>
      </c>
      <c r="O51" s="50">
        <f>SUM(C51:N51)</f>
        <v>135</v>
      </c>
      <c r="P51" s="50">
        <f>RANK(O51,O$31:O$64,0)</f>
        <v>9</v>
      </c>
      <c r="S51" s="45"/>
    </row>
    <row r="52" spans="2:19" ht="12.75" customHeight="1" thickBot="1">
      <c r="B52" s="52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0"/>
      <c r="P52" s="50"/>
      <c r="S52" s="45"/>
    </row>
    <row r="53" spans="2:19" ht="13.5" customHeight="1" thickBot="1">
      <c r="B53" s="52" t="s">
        <v>47</v>
      </c>
      <c r="C53" s="51">
        <f t="shared" ref="C53:N53" si="8">IF(C20=1,20,IF(C20=2,18,IF(C20=3,16,IF(C20=4,15,IF(C20=5,14,IF(C20=6,13,IF(C20=7,12,IF(C20=8,10,IF(C20=9,9,IF(C20=10,8,IF(C20=11,7,IF(C20=12,6,IF(C20=13,5,IF(C20=14,4,IF(C20=15,3,)))))))))))))))</f>
        <v>9</v>
      </c>
      <c r="D53" s="51">
        <f t="shared" si="8"/>
        <v>15</v>
      </c>
      <c r="E53" s="51">
        <f t="shared" si="8"/>
        <v>8</v>
      </c>
      <c r="F53" s="51">
        <f t="shared" si="8"/>
        <v>13</v>
      </c>
      <c r="G53" s="51">
        <f t="shared" si="8"/>
        <v>13</v>
      </c>
      <c r="H53" s="51">
        <f t="shared" si="8"/>
        <v>18</v>
      </c>
      <c r="I53" s="51">
        <f t="shared" si="8"/>
        <v>8</v>
      </c>
      <c r="J53" s="51">
        <f t="shared" si="8"/>
        <v>16</v>
      </c>
      <c r="K53" s="51">
        <f t="shared" si="8"/>
        <v>12</v>
      </c>
      <c r="L53" s="51">
        <f t="shared" si="8"/>
        <v>18</v>
      </c>
      <c r="M53" s="51">
        <f t="shared" si="8"/>
        <v>14</v>
      </c>
      <c r="N53" s="51">
        <f t="shared" si="8"/>
        <v>20</v>
      </c>
      <c r="O53" s="50">
        <f>SUM(C53:N53)</f>
        <v>164</v>
      </c>
      <c r="P53" s="50">
        <f>RANK(O53,O$31:O$64,0)</f>
        <v>3</v>
      </c>
    </row>
    <row r="54" spans="2:19" ht="12.75" customHeight="1" thickBot="1">
      <c r="B54" s="52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0"/>
      <c r="P54" s="50"/>
    </row>
    <row r="55" spans="2:19" ht="12.75" customHeight="1" thickBot="1">
      <c r="B55" s="52" t="s">
        <v>51</v>
      </c>
      <c r="C55" s="51">
        <f t="shared" ref="C55:N55" si="9">IF(C22=1,20,IF(C22=2,18,IF(C22=3,16,IF(C22=4,15,IF(C22=5,14,IF(C22=6,13,IF(C22=7,12,IF(C22=8,10,IF(C22=9,9,IF(C22=10,8,IF(C22=11,7,IF(C22=12,6,IF(C22=13,5,IF(C22=14,4,IF(C22=15,3,)))))))))))))))</f>
        <v>15</v>
      </c>
      <c r="D55" s="51">
        <f t="shared" si="9"/>
        <v>18</v>
      </c>
      <c r="E55" s="51">
        <f t="shared" si="9"/>
        <v>15</v>
      </c>
      <c r="F55" s="51">
        <f t="shared" si="9"/>
        <v>16</v>
      </c>
      <c r="G55" s="51">
        <f t="shared" si="9"/>
        <v>8</v>
      </c>
      <c r="H55" s="51">
        <f t="shared" si="9"/>
        <v>7</v>
      </c>
      <c r="I55" s="51">
        <f t="shared" si="9"/>
        <v>12</v>
      </c>
      <c r="J55" s="51">
        <f t="shared" si="9"/>
        <v>15</v>
      </c>
      <c r="K55" s="51">
        <f t="shared" si="9"/>
        <v>18</v>
      </c>
      <c r="L55" s="51">
        <f t="shared" si="9"/>
        <v>12</v>
      </c>
      <c r="M55" s="51">
        <f t="shared" si="9"/>
        <v>15</v>
      </c>
      <c r="N55" s="51">
        <f t="shared" si="9"/>
        <v>18</v>
      </c>
      <c r="O55" s="50">
        <f>SUM(C55:N55)</f>
        <v>169</v>
      </c>
      <c r="P55" s="50">
        <f>RANK(O55,O$31:O$64,0)</f>
        <v>2</v>
      </c>
    </row>
    <row r="56" spans="2:19" ht="13.5" customHeight="1" thickBot="1">
      <c r="B56" s="52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0"/>
      <c r="P56" s="50"/>
    </row>
    <row r="57" spans="2:19" ht="12.75" customHeight="1" thickBot="1">
      <c r="B57" s="52" t="s">
        <v>55</v>
      </c>
      <c r="C57" s="51">
        <f t="shared" ref="C57:N57" si="10">IF(C24=1,20,IF(C24=2,18,IF(C24=3,16,IF(C24=4,15,IF(C24=5,14,IF(C24=6,13,IF(C24=7,12,IF(C24=8,10,IF(C24=9,9,IF(C24=10,8,IF(C24=11,7,IF(C24=12,6,IF(C24=13,5,IF(C24=14,4,IF(C24=15,3,)))))))))))))))</f>
        <v>6</v>
      </c>
      <c r="D57" s="51">
        <f t="shared" si="10"/>
        <v>6</v>
      </c>
      <c r="E57" s="51">
        <f t="shared" si="10"/>
        <v>13</v>
      </c>
      <c r="F57" s="51">
        <f t="shared" si="10"/>
        <v>4</v>
      </c>
      <c r="G57" s="51">
        <f t="shared" si="10"/>
        <v>15</v>
      </c>
      <c r="H57" s="51">
        <f t="shared" si="10"/>
        <v>8</v>
      </c>
      <c r="I57" s="51">
        <f t="shared" si="10"/>
        <v>10</v>
      </c>
      <c r="J57" s="51">
        <f t="shared" si="10"/>
        <v>5</v>
      </c>
      <c r="K57" s="51">
        <f t="shared" si="10"/>
        <v>4</v>
      </c>
      <c r="L57" s="51">
        <f t="shared" si="10"/>
        <v>9</v>
      </c>
      <c r="M57" s="51">
        <f t="shared" si="10"/>
        <v>8</v>
      </c>
      <c r="N57" s="51">
        <f t="shared" si="10"/>
        <v>5</v>
      </c>
      <c r="O57" s="50">
        <f>SUM(C57:N57)</f>
        <v>93</v>
      </c>
      <c r="P57" s="50">
        <f>RANK(O57,O$31:O$64,0)</f>
        <v>11</v>
      </c>
    </row>
    <row r="58" spans="2:19" ht="13.5" customHeight="1" thickBot="1">
      <c r="B58" s="52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0"/>
      <c r="P58" s="50"/>
    </row>
    <row r="59" spans="2:19" ht="12.75" customHeight="1" thickBot="1">
      <c r="B59" s="52" t="s">
        <v>59</v>
      </c>
      <c r="C59" s="51">
        <f t="shared" ref="C59:N59" si="11">IF(C26=1,20,IF(C26=2,18,IF(C26=3,16,IF(C26=4,15,IF(C26=5,14,IF(C26=6,13,IF(C26=7,12,IF(C26=8,10,IF(C26=9,9,IF(C26=10,8,IF(C26=11,7,IF(C26=12,6,IF(C26=13,5,IF(C26=14,4,IF(C26=15,3,)))))))))))))))</f>
        <v>8</v>
      </c>
      <c r="D59" s="51">
        <f t="shared" si="11"/>
        <v>13</v>
      </c>
      <c r="E59" s="51">
        <f t="shared" si="11"/>
        <v>12</v>
      </c>
      <c r="F59" s="51">
        <f t="shared" si="11"/>
        <v>9</v>
      </c>
      <c r="G59" s="51">
        <f t="shared" si="11"/>
        <v>16</v>
      </c>
      <c r="H59" s="51">
        <f t="shared" si="11"/>
        <v>15</v>
      </c>
      <c r="I59" s="51">
        <f t="shared" si="11"/>
        <v>18</v>
      </c>
      <c r="J59" s="51">
        <f t="shared" si="11"/>
        <v>15</v>
      </c>
      <c r="K59" s="51">
        <f t="shared" si="11"/>
        <v>13</v>
      </c>
      <c r="L59" s="51">
        <f t="shared" si="11"/>
        <v>20</v>
      </c>
      <c r="M59" s="51">
        <f t="shared" si="11"/>
        <v>10</v>
      </c>
      <c r="N59" s="51">
        <f t="shared" si="11"/>
        <v>7</v>
      </c>
      <c r="O59" s="50">
        <f>SUM(C59:N59)</f>
        <v>156</v>
      </c>
      <c r="P59" s="50">
        <f>RANK(O59,O$31:O$64,0)</f>
        <v>6</v>
      </c>
    </row>
    <row r="60" spans="2:19" ht="13.5" customHeight="1" thickBot="1">
      <c r="B60" s="52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0"/>
      <c r="P60" s="50"/>
    </row>
    <row r="61" spans="2:19" ht="12.75" customHeight="1" thickBot="1">
      <c r="B61" s="52" t="s">
        <v>63</v>
      </c>
      <c r="C61" s="51">
        <f t="shared" ref="C61:N61" si="12">IF(C28=1,20,IF(C28=2,18,IF(C28=3,16,IF(C28=4,15,IF(C28=5,14,IF(C28=6,13,IF(C28=7,12,IF(C28=8,10,IF(C28=9,9,IF(C28=10,8,IF(C28=11,7,IF(C28=12,6,IF(C28=13,5,IF(C28=14,4,IF(C28=15,3,)))))))))))))))</f>
        <v>4</v>
      </c>
      <c r="D61" s="51">
        <f t="shared" si="12"/>
        <v>9</v>
      </c>
      <c r="E61" s="51">
        <f t="shared" si="12"/>
        <v>4</v>
      </c>
      <c r="F61" s="51">
        <f t="shared" si="12"/>
        <v>10</v>
      </c>
      <c r="G61" s="51">
        <f t="shared" si="12"/>
        <v>6</v>
      </c>
      <c r="H61" s="51">
        <f t="shared" si="12"/>
        <v>12</v>
      </c>
      <c r="I61" s="51">
        <f t="shared" si="12"/>
        <v>6</v>
      </c>
      <c r="J61" s="51">
        <f t="shared" si="12"/>
        <v>6</v>
      </c>
      <c r="K61" s="51">
        <f t="shared" si="12"/>
        <v>7</v>
      </c>
      <c r="L61" s="51">
        <f t="shared" si="12"/>
        <v>6</v>
      </c>
      <c r="M61" s="51">
        <f t="shared" si="12"/>
        <v>7</v>
      </c>
      <c r="N61" s="51">
        <f t="shared" si="12"/>
        <v>4</v>
      </c>
      <c r="O61" s="50">
        <f>SUM(C61:N61)</f>
        <v>81</v>
      </c>
      <c r="P61" s="50">
        <f>RANK(O61,O$31:O$64,0)</f>
        <v>13</v>
      </c>
    </row>
    <row r="62" spans="2:19" ht="13.5" customHeight="1" thickBot="1">
      <c r="B62" s="52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0"/>
      <c r="P62" s="50"/>
    </row>
    <row r="63" spans="2:19" ht="12.75" customHeight="1" thickBot="1">
      <c r="B63" s="52" t="s">
        <v>67</v>
      </c>
      <c r="C63" s="51">
        <f t="shared" ref="C63:N63" si="13">IF(C30=1,20,IF(C30=2,18,IF(C30=3,16,IF(C30=4,15,IF(C30=5,14,IF(C30=6,13,IF(C30=7,12,IF(C30=8,10,IF(C30=9,9,IF(C30=10,8,IF(C30=11,7,IF(C30=12,6,IF(C30=13,5,IF(C30=14,4,IF(C30=15,3,)))))))))))))))</f>
        <v>18</v>
      </c>
      <c r="D63" s="51">
        <f t="shared" si="13"/>
        <v>7</v>
      </c>
      <c r="E63" s="51">
        <f t="shared" si="13"/>
        <v>16</v>
      </c>
      <c r="F63" s="51">
        <f t="shared" si="13"/>
        <v>7</v>
      </c>
      <c r="G63" s="51">
        <f t="shared" si="13"/>
        <v>20</v>
      </c>
      <c r="H63" s="51">
        <f t="shared" si="13"/>
        <v>6</v>
      </c>
      <c r="I63" s="51">
        <f t="shared" si="13"/>
        <v>13</v>
      </c>
      <c r="J63" s="51">
        <f t="shared" si="13"/>
        <v>4</v>
      </c>
      <c r="K63" s="51">
        <f t="shared" si="13"/>
        <v>9</v>
      </c>
      <c r="L63" s="51">
        <f t="shared" si="13"/>
        <v>15</v>
      </c>
      <c r="M63" s="51">
        <f t="shared" si="13"/>
        <v>5</v>
      </c>
      <c r="N63" s="51">
        <f t="shared" si="13"/>
        <v>14</v>
      </c>
      <c r="O63" s="50">
        <f>SUM(C63:N63)</f>
        <v>134</v>
      </c>
      <c r="P63" s="50">
        <f>RANK(O63,O$31:O$64,0)</f>
        <v>10</v>
      </c>
    </row>
    <row r="64" spans="2:19" ht="13.5" customHeight="1" thickBot="1">
      <c r="B64" s="52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0"/>
      <c r="P64" s="50"/>
    </row>
  </sheetData>
  <mergeCells count="449">
    <mergeCell ref="B1:P2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L6:L7"/>
    <mergeCell ref="M6:M7"/>
    <mergeCell ref="N6:N7"/>
    <mergeCell ref="O6:O7"/>
    <mergeCell ref="P6:P7"/>
    <mergeCell ref="S4:S5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4:K5"/>
    <mergeCell ref="L4:L5"/>
    <mergeCell ref="M4:M5"/>
    <mergeCell ref="N4:N5"/>
    <mergeCell ref="O4:O5"/>
    <mergeCell ref="P4:P5"/>
    <mergeCell ref="C8:C9"/>
    <mergeCell ref="D8:D9"/>
    <mergeCell ref="E8:E9"/>
    <mergeCell ref="F8:F9"/>
    <mergeCell ref="G8:G9"/>
    <mergeCell ref="H8:H9"/>
    <mergeCell ref="I8:I9"/>
    <mergeCell ref="J8:J9"/>
    <mergeCell ref="K6:K7"/>
    <mergeCell ref="K10:K11"/>
    <mergeCell ref="L10:L11"/>
    <mergeCell ref="M10:M11"/>
    <mergeCell ref="N10:N11"/>
    <mergeCell ref="O10:O11"/>
    <mergeCell ref="P10:P11"/>
    <mergeCell ref="S9:S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8:K9"/>
    <mergeCell ref="L8:L9"/>
    <mergeCell ref="M8:M9"/>
    <mergeCell ref="N8:N9"/>
    <mergeCell ref="O8:O9"/>
    <mergeCell ref="P8:P9"/>
    <mergeCell ref="S6:S8"/>
    <mergeCell ref="B8:B9"/>
    <mergeCell ref="N12:N13"/>
    <mergeCell ref="O12:O13"/>
    <mergeCell ref="P12:P13"/>
    <mergeCell ref="S12:S14"/>
    <mergeCell ref="B14:B15"/>
    <mergeCell ref="C14:C15"/>
    <mergeCell ref="D14:D15"/>
    <mergeCell ref="E14:E15"/>
    <mergeCell ref="F14:F15"/>
    <mergeCell ref="G14:G15"/>
    <mergeCell ref="H12:H13"/>
    <mergeCell ref="I12:I13"/>
    <mergeCell ref="J12:J13"/>
    <mergeCell ref="K12:K13"/>
    <mergeCell ref="L12:L13"/>
    <mergeCell ref="M12:M13"/>
    <mergeCell ref="B12:B13"/>
    <mergeCell ref="C12:C13"/>
    <mergeCell ref="D12:D13"/>
    <mergeCell ref="E12:E13"/>
    <mergeCell ref="F12:F13"/>
    <mergeCell ref="G12:G13"/>
    <mergeCell ref="N14:N15"/>
    <mergeCell ref="O14:O15"/>
    <mergeCell ref="P14:P15"/>
    <mergeCell ref="S15:S17"/>
    <mergeCell ref="B16:B17"/>
    <mergeCell ref="C16:C17"/>
    <mergeCell ref="D16:D17"/>
    <mergeCell ref="E16:E17"/>
    <mergeCell ref="F16:F17"/>
    <mergeCell ref="G16:G17"/>
    <mergeCell ref="H14:H15"/>
    <mergeCell ref="I14:I15"/>
    <mergeCell ref="J14:J15"/>
    <mergeCell ref="K14:K15"/>
    <mergeCell ref="L14:L15"/>
    <mergeCell ref="M14:M15"/>
    <mergeCell ref="N16:N17"/>
    <mergeCell ref="O16:O17"/>
    <mergeCell ref="P16:P17"/>
    <mergeCell ref="B18:B19"/>
    <mergeCell ref="C18:C19"/>
    <mergeCell ref="D18:D19"/>
    <mergeCell ref="E18:E19"/>
    <mergeCell ref="F18:F19"/>
    <mergeCell ref="G18:G19"/>
    <mergeCell ref="H18:H19"/>
    <mergeCell ref="H16:H17"/>
    <mergeCell ref="I16:I17"/>
    <mergeCell ref="J16:J17"/>
    <mergeCell ref="K16:K17"/>
    <mergeCell ref="L16:L17"/>
    <mergeCell ref="M16:M17"/>
    <mergeCell ref="O18:O19"/>
    <mergeCell ref="P18:P19"/>
    <mergeCell ref="S18:S19"/>
    <mergeCell ref="B20:B21"/>
    <mergeCell ref="C20:C21"/>
    <mergeCell ref="D20:D21"/>
    <mergeCell ref="E20:E21"/>
    <mergeCell ref="F20:F21"/>
    <mergeCell ref="G20:G21"/>
    <mergeCell ref="H20:H21"/>
    <mergeCell ref="I18:I19"/>
    <mergeCell ref="J18:J19"/>
    <mergeCell ref="K18:K19"/>
    <mergeCell ref="L18:L19"/>
    <mergeCell ref="M18:M19"/>
    <mergeCell ref="N18:N19"/>
    <mergeCell ref="O20:O21"/>
    <mergeCell ref="P20:P21"/>
    <mergeCell ref="S20:S21"/>
    <mergeCell ref="B22:B23"/>
    <mergeCell ref="C22:C23"/>
    <mergeCell ref="D22:D23"/>
    <mergeCell ref="E22:E23"/>
    <mergeCell ref="F22:F23"/>
    <mergeCell ref="G22:G23"/>
    <mergeCell ref="H22:H23"/>
    <mergeCell ref="I20:I21"/>
    <mergeCell ref="J20:J21"/>
    <mergeCell ref="K20:K21"/>
    <mergeCell ref="L20:L21"/>
    <mergeCell ref="M20:M21"/>
    <mergeCell ref="N20:N21"/>
    <mergeCell ref="O22:O23"/>
    <mergeCell ref="P22:P23"/>
    <mergeCell ref="S23:S25"/>
    <mergeCell ref="B24:B25"/>
    <mergeCell ref="C24:C25"/>
    <mergeCell ref="D24:D25"/>
    <mergeCell ref="E24:E25"/>
    <mergeCell ref="F24:F25"/>
    <mergeCell ref="G24:G25"/>
    <mergeCell ref="H24:H25"/>
    <mergeCell ref="I22:I23"/>
    <mergeCell ref="J22:J23"/>
    <mergeCell ref="K22:K23"/>
    <mergeCell ref="L22:L23"/>
    <mergeCell ref="M22:M23"/>
    <mergeCell ref="N22:N23"/>
    <mergeCell ref="O24:O25"/>
    <mergeCell ref="P24:P25"/>
    <mergeCell ref="B26:B27"/>
    <mergeCell ref="C26:C27"/>
    <mergeCell ref="D26:D27"/>
    <mergeCell ref="E26:E27"/>
    <mergeCell ref="F26:F27"/>
    <mergeCell ref="G26:G27"/>
    <mergeCell ref="H26:H27"/>
    <mergeCell ref="I26:I27"/>
    <mergeCell ref="I24:I25"/>
    <mergeCell ref="J24:J25"/>
    <mergeCell ref="K24:K25"/>
    <mergeCell ref="L24:L25"/>
    <mergeCell ref="M24:M25"/>
    <mergeCell ref="N24:N25"/>
    <mergeCell ref="P26:P27"/>
    <mergeCell ref="S26:S28"/>
    <mergeCell ref="B28:B29"/>
    <mergeCell ref="C28:C29"/>
    <mergeCell ref="D28:D29"/>
    <mergeCell ref="E28:E29"/>
    <mergeCell ref="F28:F29"/>
    <mergeCell ref="G28:G29"/>
    <mergeCell ref="H28:H29"/>
    <mergeCell ref="I28:I29"/>
    <mergeCell ref="J26:J27"/>
    <mergeCell ref="K26:K27"/>
    <mergeCell ref="L26:L27"/>
    <mergeCell ref="M26:M27"/>
    <mergeCell ref="N26:N27"/>
    <mergeCell ref="O26:O27"/>
    <mergeCell ref="P28:P29"/>
    <mergeCell ref="B30:B31"/>
    <mergeCell ref="C30:C31"/>
    <mergeCell ref="D30:D31"/>
    <mergeCell ref="E30:E31"/>
    <mergeCell ref="F30:F31"/>
    <mergeCell ref="G30:G31"/>
    <mergeCell ref="H30:H31"/>
    <mergeCell ref="I30:I31"/>
    <mergeCell ref="J30:J31"/>
    <mergeCell ref="J28:J29"/>
    <mergeCell ref="K28:K29"/>
    <mergeCell ref="L28:L29"/>
    <mergeCell ref="M28:M29"/>
    <mergeCell ref="N28:N29"/>
    <mergeCell ref="O28:O29"/>
    <mergeCell ref="L32:L33"/>
    <mergeCell ref="M32:M33"/>
    <mergeCell ref="N32:N33"/>
    <mergeCell ref="O32:O33"/>
    <mergeCell ref="P32:P33"/>
    <mergeCell ref="B34:P35"/>
    <mergeCell ref="S31:S33"/>
    <mergeCell ref="B32:B33"/>
    <mergeCell ref="C32:C33"/>
    <mergeCell ref="D32:D33"/>
    <mergeCell ref="E32:E33"/>
    <mergeCell ref="F32:F33"/>
    <mergeCell ref="G32:G33"/>
    <mergeCell ref="H32:H33"/>
    <mergeCell ref="I32:I33"/>
    <mergeCell ref="K32:K33"/>
    <mergeCell ref="K30:K31"/>
    <mergeCell ref="L30:L31"/>
    <mergeCell ref="M30:M31"/>
    <mergeCell ref="N30:N31"/>
    <mergeCell ref="O30:O31"/>
    <mergeCell ref="P30:P31"/>
    <mergeCell ref="L37:L38"/>
    <mergeCell ref="M37:M38"/>
    <mergeCell ref="N37:N38"/>
    <mergeCell ref="O37:O38"/>
    <mergeCell ref="P37:P38"/>
    <mergeCell ref="S34:S36"/>
    <mergeCell ref="B37:B38"/>
    <mergeCell ref="C37:C38"/>
    <mergeCell ref="D37:D38"/>
    <mergeCell ref="E37:E38"/>
    <mergeCell ref="F37:F38"/>
    <mergeCell ref="G37:G38"/>
    <mergeCell ref="H37:H38"/>
    <mergeCell ref="I37:I38"/>
    <mergeCell ref="J37:J38"/>
    <mergeCell ref="C39:C40"/>
    <mergeCell ref="D39:D40"/>
    <mergeCell ref="E39:E40"/>
    <mergeCell ref="F39:F40"/>
    <mergeCell ref="G39:G40"/>
    <mergeCell ref="H39:H40"/>
    <mergeCell ref="I39:I40"/>
    <mergeCell ref="J39:J40"/>
    <mergeCell ref="K37:K38"/>
    <mergeCell ref="K41:K42"/>
    <mergeCell ref="L41:L42"/>
    <mergeCell ref="M41:M42"/>
    <mergeCell ref="N41:N42"/>
    <mergeCell ref="O41:O42"/>
    <mergeCell ref="P41:P42"/>
    <mergeCell ref="S40:S42"/>
    <mergeCell ref="B41:B42"/>
    <mergeCell ref="C41:C42"/>
    <mergeCell ref="D41:D42"/>
    <mergeCell ref="E41:E42"/>
    <mergeCell ref="F41:F42"/>
    <mergeCell ref="G41:G42"/>
    <mergeCell ref="H41:H42"/>
    <mergeCell ref="I41:I42"/>
    <mergeCell ref="J41:J42"/>
    <mergeCell ref="K39:K40"/>
    <mergeCell ref="L39:L40"/>
    <mergeCell ref="M39:M40"/>
    <mergeCell ref="N39:N40"/>
    <mergeCell ref="O39:O40"/>
    <mergeCell ref="P39:P40"/>
    <mergeCell ref="S37:S39"/>
    <mergeCell ref="B39:B40"/>
    <mergeCell ref="N43:N44"/>
    <mergeCell ref="O43:O44"/>
    <mergeCell ref="P43:P44"/>
    <mergeCell ref="B45:B46"/>
    <mergeCell ref="C45:C46"/>
    <mergeCell ref="D45:D46"/>
    <mergeCell ref="E45:E46"/>
    <mergeCell ref="F45:F46"/>
    <mergeCell ref="G45:G46"/>
    <mergeCell ref="H45:H46"/>
    <mergeCell ref="H43:H44"/>
    <mergeCell ref="I43:I44"/>
    <mergeCell ref="J43:J44"/>
    <mergeCell ref="K43:K44"/>
    <mergeCell ref="L43:L44"/>
    <mergeCell ref="M43:M44"/>
    <mergeCell ref="B43:B44"/>
    <mergeCell ref="C43:C44"/>
    <mergeCell ref="D43:D44"/>
    <mergeCell ref="E43:E44"/>
    <mergeCell ref="F43:F44"/>
    <mergeCell ref="G43:G44"/>
    <mergeCell ref="O45:O46"/>
    <mergeCell ref="P45:P46"/>
    <mergeCell ref="B47:B48"/>
    <mergeCell ref="C47:C48"/>
    <mergeCell ref="D47:D48"/>
    <mergeCell ref="E47:E48"/>
    <mergeCell ref="F47:F48"/>
    <mergeCell ref="G47:G48"/>
    <mergeCell ref="H47:H48"/>
    <mergeCell ref="I47:I48"/>
    <mergeCell ref="I45:I46"/>
    <mergeCell ref="J45:J46"/>
    <mergeCell ref="K45:K46"/>
    <mergeCell ref="L45:L46"/>
    <mergeCell ref="M45:M46"/>
    <mergeCell ref="N45:N46"/>
    <mergeCell ref="K49:K50"/>
    <mergeCell ref="L49:L50"/>
    <mergeCell ref="M49:M50"/>
    <mergeCell ref="N49:N50"/>
    <mergeCell ref="O49:O50"/>
    <mergeCell ref="P49:P50"/>
    <mergeCell ref="P47:P48"/>
    <mergeCell ref="B49:B50"/>
    <mergeCell ref="C49:C50"/>
    <mergeCell ref="D49:D50"/>
    <mergeCell ref="E49:E50"/>
    <mergeCell ref="F49:F50"/>
    <mergeCell ref="G49:G50"/>
    <mergeCell ref="H49:H50"/>
    <mergeCell ref="I49:I50"/>
    <mergeCell ref="J49:J50"/>
    <mergeCell ref="J47:J48"/>
    <mergeCell ref="K47:K48"/>
    <mergeCell ref="L47:L48"/>
    <mergeCell ref="M47:M48"/>
    <mergeCell ref="N47:N48"/>
    <mergeCell ref="O47:O48"/>
    <mergeCell ref="N51:N52"/>
    <mergeCell ref="O51:O52"/>
    <mergeCell ref="P51:P52"/>
    <mergeCell ref="B53:B54"/>
    <mergeCell ref="C53:C54"/>
    <mergeCell ref="D53:D54"/>
    <mergeCell ref="E53:E54"/>
    <mergeCell ref="F53:F54"/>
    <mergeCell ref="G53:G54"/>
    <mergeCell ref="H53:H54"/>
    <mergeCell ref="H51:H52"/>
    <mergeCell ref="I51:I52"/>
    <mergeCell ref="J51:J52"/>
    <mergeCell ref="K51:K52"/>
    <mergeCell ref="L51:L52"/>
    <mergeCell ref="M51:M52"/>
    <mergeCell ref="B51:B52"/>
    <mergeCell ref="C51:C52"/>
    <mergeCell ref="D51:D52"/>
    <mergeCell ref="E51:E52"/>
    <mergeCell ref="F51:F52"/>
    <mergeCell ref="G51:G52"/>
    <mergeCell ref="O53:O54"/>
    <mergeCell ref="P53:P54"/>
    <mergeCell ref="B55:B56"/>
    <mergeCell ref="C55:C56"/>
    <mergeCell ref="D55:D56"/>
    <mergeCell ref="E55:E56"/>
    <mergeCell ref="F55:F56"/>
    <mergeCell ref="G55:G56"/>
    <mergeCell ref="H55:H56"/>
    <mergeCell ref="I55:I56"/>
    <mergeCell ref="I53:I54"/>
    <mergeCell ref="J53:J54"/>
    <mergeCell ref="K53:K54"/>
    <mergeCell ref="L53:L54"/>
    <mergeCell ref="M53:M54"/>
    <mergeCell ref="N53:N54"/>
    <mergeCell ref="K57:K58"/>
    <mergeCell ref="L57:L58"/>
    <mergeCell ref="M57:M58"/>
    <mergeCell ref="N57:N58"/>
    <mergeCell ref="O57:O58"/>
    <mergeCell ref="P57:P58"/>
    <mergeCell ref="P55:P56"/>
    <mergeCell ref="B57:B58"/>
    <mergeCell ref="C57:C58"/>
    <mergeCell ref="D57:D58"/>
    <mergeCell ref="E57:E58"/>
    <mergeCell ref="F57:F58"/>
    <mergeCell ref="G57:G58"/>
    <mergeCell ref="H57:H58"/>
    <mergeCell ref="I57:I58"/>
    <mergeCell ref="J57:J58"/>
    <mergeCell ref="J55:J56"/>
    <mergeCell ref="K55:K56"/>
    <mergeCell ref="L55:L56"/>
    <mergeCell ref="M55:M56"/>
    <mergeCell ref="N55:N56"/>
    <mergeCell ref="O55:O56"/>
    <mergeCell ref="N59:N60"/>
    <mergeCell ref="O59:O60"/>
    <mergeCell ref="P59:P60"/>
    <mergeCell ref="B61:B62"/>
    <mergeCell ref="C61:C62"/>
    <mergeCell ref="D61:D62"/>
    <mergeCell ref="E61:E62"/>
    <mergeCell ref="F61:F62"/>
    <mergeCell ref="G61:G62"/>
    <mergeCell ref="H61:H62"/>
    <mergeCell ref="H59:H60"/>
    <mergeCell ref="I59:I60"/>
    <mergeCell ref="J59:J60"/>
    <mergeCell ref="K59:K60"/>
    <mergeCell ref="L59:L60"/>
    <mergeCell ref="M59:M60"/>
    <mergeCell ref="B59:B60"/>
    <mergeCell ref="C59:C60"/>
    <mergeCell ref="D59:D60"/>
    <mergeCell ref="E59:E60"/>
    <mergeCell ref="F59:F60"/>
    <mergeCell ref="G59:G60"/>
    <mergeCell ref="B63:B64"/>
    <mergeCell ref="C63:C64"/>
    <mergeCell ref="D63:D64"/>
    <mergeCell ref="E63:E64"/>
    <mergeCell ref="F63:F64"/>
    <mergeCell ref="G63:G64"/>
    <mergeCell ref="H63:H64"/>
    <mergeCell ref="I63:I64"/>
    <mergeCell ref="I61:I62"/>
    <mergeCell ref="P63:P64"/>
    <mergeCell ref="J63:J64"/>
    <mergeCell ref="K63:K64"/>
    <mergeCell ref="L63:L64"/>
    <mergeCell ref="M63:M64"/>
    <mergeCell ref="N63:N64"/>
    <mergeCell ref="O63:O64"/>
    <mergeCell ref="O61:O62"/>
    <mergeCell ref="P61:P62"/>
    <mergeCell ref="J61:J62"/>
    <mergeCell ref="K61:K62"/>
    <mergeCell ref="L61:L62"/>
    <mergeCell ref="M61:M62"/>
    <mergeCell ref="N61:N62"/>
  </mergeCells>
  <pageMargins left="0.25" right="0.25" top="0.75" bottom="0.75" header="0.511811023622047" footer="0.511811023622047"/>
  <pageSetup paperSize="8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46"/>
  <sheetViews>
    <sheetView zoomScale="55" zoomScaleNormal="55" workbookViewId="0">
      <selection sqref="A1:B1"/>
    </sheetView>
  </sheetViews>
  <sheetFormatPr defaultColWidth="9" defaultRowHeight="12.75"/>
  <cols>
    <col min="1" max="1" width="20.140625" customWidth="1"/>
    <col min="2" max="2" width="19.5703125" customWidth="1"/>
    <col min="4" max="4" width="17.7109375" customWidth="1"/>
    <col min="8" max="8" width="14.42578125" customWidth="1"/>
    <col min="21" max="21" width="9.140625" style="37" customWidth="1"/>
    <col min="22" max="22" width="9.140625" style="38" customWidth="1"/>
    <col min="24" max="25" width="9.140625" style="38" customWidth="1"/>
  </cols>
  <sheetData>
    <row r="1" spans="1:26" ht="81" customHeight="1" thickBot="1">
      <c r="A1" s="73" t="s">
        <v>0</v>
      </c>
      <c r="B1" s="73"/>
      <c r="C1" s="74" t="s">
        <v>1</v>
      </c>
      <c r="D1" s="74"/>
      <c r="E1" s="74"/>
      <c r="F1" s="74" t="s">
        <v>2</v>
      </c>
      <c r="G1" s="74"/>
      <c r="H1" s="74"/>
      <c r="I1" s="74" t="s">
        <v>3</v>
      </c>
      <c r="J1" s="74"/>
      <c r="K1" s="74"/>
      <c r="L1" s="74" t="s">
        <v>4</v>
      </c>
      <c r="M1" s="74"/>
      <c r="N1" s="74"/>
      <c r="O1" s="1"/>
      <c r="P1" s="1" t="s">
        <v>5</v>
      </c>
      <c r="Q1" s="1"/>
      <c r="R1" s="72" t="s">
        <v>6</v>
      </c>
      <c r="S1" s="72"/>
      <c r="T1" s="72"/>
      <c r="U1" s="72" t="s">
        <v>7</v>
      </c>
      <c r="V1" s="72"/>
      <c r="W1" s="72"/>
      <c r="X1" s="72" t="s">
        <v>8</v>
      </c>
      <c r="Y1" s="72"/>
      <c r="Z1" s="72"/>
    </row>
    <row r="2" spans="1:26" ht="13.5" thickBot="1">
      <c r="A2" s="2" t="s">
        <v>9</v>
      </c>
      <c r="B2" s="3" t="s">
        <v>10</v>
      </c>
      <c r="C2" s="4" t="s">
        <v>11</v>
      </c>
      <c r="D2" s="3" t="s">
        <v>12</v>
      </c>
      <c r="E2" s="4" t="s">
        <v>13</v>
      </c>
      <c r="F2" s="4" t="s">
        <v>11</v>
      </c>
      <c r="G2" s="3" t="s">
        <v>12</v>
      </c>
      <c r="H2" s="4" t="s">
        <v>13</v>
      </c>
      <c r="I2" s="4" t="s">
        <v>11</v>
      </c>
      <c r="J2" s="3" t="s">
        <v>12</v>
      </c>
      <c r="K2" s="4" t="s">
        <v>13</v>
      </c>
      <c r="L2" s="4" t="s">
        <v>11</v>
      </c>
      <c r="M2" s="3" t="s">
        <v>12</v>
      </c>
      <c r="N2" s="4" t="s">
        <v>13</v>
      </c>
      <c r="O2" s="4"/>
      <c r="P2" s="4"/>
      <c r="Q2" s="4"/>
      <c r="R2" s="4" t="s">
        <v>11</v>
      </c>
      <c r="S2" s="3" t="s">
        <v>12</v>
      </c>
      <c r="T2" s="4" t="s">
        <v>13</v>
      </c>
      <c r="U2" s="5" t="s">
        <v>11</v>
      </c>
      <c r="V2" s="6" t="s">
        <v>12</v>
      </c>
      <c r="W2" s="4" t="s">
        <v>13</v>
      </c>
      <c r="X2" s="5" t="s">
        <v>11</v>
      </c>
      <c r="Y2" s="6" t="s">
        <v>12</v>
      </c>
      <c r="Z2" s="4" t="s">
        <v>13</v>
      </c>
    </row>
    <row r="3" spans="1:26" ht="13.5" thickBot="1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9"/>
      <c r="X3" s="6"/>
      <c r="Y3" s="6"/>
      <c r="Z3" s="9"/>
    </row>
    <row r="4" spans="1:26" ht="15" customHeight="1" thickBot="1">
      <c r="A4" s="68" t="s">
        <v>14</v>
      </c>
      <c r="B4" s="10" t="s">
        <v>15</v>
      </c>
      <c r="C4" s="11">
        <v>13</v>
      </c>
      <c r="D4" s="65">
        <f>SUM(C4:C6)</f>
        <v>50</v>
      </c>
      <c r="E4" s="66">
        <f>RANK(D4,D$4:D$46,1)</f>
        <v>3</v>
      </c>
      <c r="F4" s="12">
        <v>30</v>
      </c>
      <c r="G4" s="65">
        <f>SUM(F4:F6)</f>
        <v>98</v>
      </c>
      <c r="H4" s="66">
        <f>RANK(G4,G$4:G$46,0)</f>
        <v>1</v>
      </c>
      <c r="I4" s="12">
        <v>14</v>
      </c>
      <c r="J4" s="65">
        <f>SUM(I4:I6)</f>
        <v>42</v>
      </c>
      <c r="K4" s="66">
        <f>RANK(J4,J$4:J$46,0)</f>
        <v>1</v>
      </c>
      <c r="L4" s="12">
        <v>17</v>
      </c>
      <c r="M4" s="65">
        <f>SUM(L4:L6)</f>
        <v>58</v>
      </c>
      <c r="N4" s="66">
        <f>RANK(M4,M$4:M$46,1)</f>
        <v>2</v>
      </c>
      <c r="O4" s="12">
        <v>10</v>
      </c>
      <c r="P4" s="65">
        <f>SUM(O4:O6)</f>
        <v>27</v>
      </c>
      <c r="Q4" s="66">
        <f>RANK(P4,P$4:P$46,1)</f>
        <v>12</v>
      </c>
      <c r="R4" s="12">
        <v>16</v>
      </c>
      <c r="S4" s="65">
        <f>SUM(R4:R6)</f>
        <v>26</v>
      </c>
      <c r="T4" s="66">
        <v>3</v>
      </c>
      <c r="U4" s="13">
        <v>27.7</v>
      </c>
      <c r="V4" s="65">
        <f>SUM(U4:U6)</f>
        <v>100.4</v>
      </c>
      <c r="W4" s="66">
        <f>RANK(V4,V$4:V$46,0)</f>
        <v>4</v>
      </c>
      <c r="X4" s="14">
        <v>21</v>
      </c>
      <c r="Y4" s="65">
        <f>SUM(X4:X6)</f>
        <v>66</v>
      </c>
      <c r="Z4" s="66">
        <f>RANK(Y4,Y$4:Y$46,0)</f>
        <v>1</v>
      </c>
    </row>
    <row r="5" spans="1:26" ht="15" customHeight="1" thickBot="1">
      <c r="A5" s="68"/>
      <c r="B5" s="15" t="s">
        <v>16</v>
      </c>
      <c r="C5" s="16">
        <v>14</v>
      </c>
      <c r="D5" s="65"/>
      <c r="E5" s="66"/>
      <c r="F5" s="17">
        <v>32</v>
      </c>
      <c r="G5" s="65"/>
      <c r="H5" s="66"/>
      <c r="I5" s="17">
        <v>14</v>
      </c>
      <c r="J5" s="65"/>
      <c r="K5" s="66"/>
      <c r="L5" s="17">
        <v>20</v>
      </c>
      <c r="M5" s="65"/>
      <c r="N5" s="66"/>
      <c r="O5" s="17">
        <v>10</v>
      </c>
      <c r="P5" s="65"/>
      <c r="Q5" s="66"/>
      <c r="R5" s="17">
        <v>8</v>
      </c>
      <c r="S5" s="65"/>
      <c r="T5" s="66"/>
      <c r="U5" s="18">
        <v>41.2</v>
      </c>
      <c r="V5" s="65"/>
      <c r="W5" s="66"/>
      <c r="X5" s="19">
        <v>22</v>
      </c>
      <c r="Y5" s="65"/>
      <c r="Z5" s="66"/>
    </row>
    <row r="6" spans="1:26" ht="15" customHeight="1" thickBot="1">
      <c r="A6" s="68"/>
      <c r="B6" s="20" t="s">
        <v>17</v>
      </c>
      <c r="C6" s="21">
        <v>23</v>
      </c>
      <c r="D6" s="65"/>
      <c r="E6" s="66"/>
      <c r="F6" s="22">
        <v>36</v>
      </c>
      <c r="G6" s="65"/>
      <c r="H6" s="66"/>
      <c r="I6" s="22">
        <v>14</v>
      </c>
      <c r="J6" s="65"/>
      <c r="K6" s="66"/>
      <c r="L6" s="22">
        <v>21</v>
      </c>
      <c r="M6" s="65"/>
      <c r="N6" s="66"/>
      <c r="O6" s="22">
        <v>7</v>
      </c>
      <c r="P6" s="65"/>
      <c r="Q6" s="66"/>
      <c r="R6" s="22">
        <v>2</v>
      </c>
      <c r="S6" s="65"/>
      <c r="T6" s="66"/>
      <c r="U6" s="23">
        <v>31.5</v>
      </c>
      <c r="V6" s="65"/>
      <c r="W6" s="66"/>
      <c r="X6" s="24">
        <v>23</v>
      </c>
      <c r="Y6" s="65"/>
      <c r="Z6" s="66"/>
    </row>
    <row r="7" spans="1:26" ht="15" customHeight="1" thickBot="1">
      <c r="A7" s="68" t="s">
        <v>18</v>
      </c>
      <c r="B7" s="10" t="s">
        <v>19</v>
      </c>
      <c r="C7" s="25">
        <v>47</v>
      </c>
      <c r="D7" s="65">
        <f>SUM(C7:C9)</f>
        <v>111</v>
      </c>
      <c r="E7" s="66">
        <f>RANK(D7,D$4:D$46,1)</f>
        <v>11</v>
      </c>
      <c r="F7" s="26">
        <v>17</v>
      </c>
      <c r="G7" s="65">
        <f>SUM(F7:F9)</f>
        <v>39</v>
      </c>
      <c r="H7" s="66">
        <f>RANK(G7,G$4:G$46,0)</f>
        <v>13</v>
      </c>
      <c r="I7" s="26">
        <v>11</v>
      </c>
      <c r="J7" s="65">
        <f>SUM(I7:I9)</f>
        <v>29</v>
      </c>
      <c r="K7" s="66">
        <f>RANK(J7,J$4:J$46,0)</f>
        <v>12</v>
      </c>
      <c r="L7" s="26">
        <v>29</v>
      </c>
      <c r="M7" s="65">
        <f>SUM(L7:L9)</f>
        <v>90</v>
      </c>
      <c r="N7" s="66">
        <f>RANK(M7,M$4:M$46,1)</f>
        <v>13</v>
      </c>
      <c r="O7" s="26">
        <v>10</v>
      </c>
      <c r="P7" s="65">
        <f>SUM(O7:O9)</f>
        <v>27</v>
      </c>
      <c r="Q7" s="66">
        <f>RANK(P7,P$4:P$46,1)</f>
        <v>12</v>
      </c>
      <c r="R7" s="26">
        <v>8</v>
      </c>
      <c r="S7" s="65">
        <f>SUM(R7:R9)</f>
        <v>42</v>
      </c>
      <c r="T7" s="66">
        <f>RANK(S7,S$4:S$46,1)</f>
        <v>5</v>
      </c>
      <c r="U7" s="27">
        <v>18.600000000000001</v>
      </c>
      <c r="V7" s="65">
        <f>SUM(U7:U9)</f>
        <v>65.800000000000011</v>
      </c>
      <c r="W7" s="66">
        <f>RANK(V7,V$4:V$46,0)</f>
        <v>10</v>
      </c>
      <c r="X7" s="28">
        <v>20</v>
      </c>
      <c r="Y7" s="65">
        <f>SUM(X7:X9)</f>
        <v>57</v>
      </c>
      <c r="Z7" s="66">
        <f>RANK(Y7,Y$4:Y$46,0)</f>
        <v>2</v>
      </c>
    </row>
    <row r="8" spans="1:26" ht="15" customHeight="1" thickBot="1">
      <c r="A8" s="68"/>
      <c r="B8" s="15" t="s">
        <v>20</v>
      </c>
      <c r="C8" s="16">
        <v>28</v>
      </c>
      <c r="D8" s="65"/>
      <c r="E8" s="66"/>
      <c r="F8" s="17">
        <v>4</v>
      </c>
      <c r="G8" s="65"/>
      <c r="H8" s="66"/>
      <c r="I8" s="17">
        <v>12</v>
      </c>
      <c r="J8" s="65"/>
      <c r="K8" s="66"/>
      <c r="L8" s="17">
        <v>27</v>
      </c>
      <c r="M8" s="65"/>
      <c r="N8" s="66"/>
      <c r="O8" s="17">
        <v>10</v>
      </c>
      <c r="P8" s="65"/>
      <c r="Q8" s="66"/>
      <c r="R8" s="17">
        <v>5</v>
      </c>
      <c r="S8" s="65"/>
      <c r="T8" s="66"/>
      <c r="U8" s="18">
        <v>28.8</v>
      </c>
      <c r="V8" s="65"/>
      <c r="W8" s="66"/>
      <c r="X8" s="29">
        <v>22</v>
      </c>
      <c r="Y8" s="65"/>
      <c r="Z8" s="66"/>
    </row>
    <row r="9" spans="1:26" ht="15" customHeight="1" thickBot="1">
      <c r="A9" s="68"/>
      <c r="B9" s="20" t="s">
        <v>21</v>
      </c>
      <c r="C9" s="21">
        <v>36</v>
      </c>
      <c r="D9" s="65"/>
      <c r="E9" s="66"/>
      <c r="F9" s="22">
        <v>18</v>
      </c>
      <c r="G9" s="65"/>
      <c r="H9" s="66"/>
      <c r="I9" s="22">
        <v>6</v>
      </c>
      <c r="J9" s="65"/>
      <c r="K9" s="66"/>
      <c r="L9" s="22">
        <v>34</v>
      </c>
      <c r="M9" s="65"/>
      <c r="N9" s="66"/>
      <c r="O9" s="22">
        <v>7</v>
      </c>
      <c r="P9" s="65"/>
      <c r="Q9" s="66"/>
      <c r="R9" s="22">
        <v>29</v>
      </c>
      <c r="S9" s="65"/>
      <c r="T9" s="66"/>
      <c r="U9" s="23">
        <v>18.399999999999999</v>
      </c>
      <c r="V9" s="65"/>
      <c r="W9" s="66"/>
      <c r="X9" s="30">
        <v>15</v>
      </c>
      <c r="Y9" s="65"/>
      <c r="Z9" s="66"/>
    </row>
    <row r="10" spans="1:26" ht="15" customHeight="1" thickBot="1">
      <c r="A10" s="68" t="s">
        <v>22</v>
      </c>
      <c r="B10" s="31" t="s">
        <v>23</v>
      </c>
      <c r="C10" s="25">
        <v>11</v>
      </c>
      <c r="D10" s="65">
        <f>SUM(C10:C12)</f>
        <v>37</v>
      </c>
      <c r="E10" s="66">
        <f>RANK(D10,D$4:D$46,1)</f>
        <v>1</v>
      </c>
      <c r="F10" s="26">
        <v>19</v>
      </c>
      <c r="G10" s="65">
        <f>SUM(F10:F12)</f>
        <v>79</v>
      </c>
      <c r="H10" s="66">
        <f>RANK(G10,G$4:G$46,0)</f>
        <v>3</v>
      </c>
      <c r="I10" s="26">
        <v>11</v>
      </c>
      <c r="J10" s="65">
        <f>SUM(I10:I12)</f>
        <v>35</v>
      </c>
      <c r="K10" s="66">
        <f>RANK(J10,J$4:J$46,0)</f>
        <v>8</v>
      </c>
      <c r="L10" s="26">
        <v>23</v>
      </c>
      <c r="M10" s="65">
        <f>SUM(L10:L12)</f>
        <v>70</v>
      </c>
      <c r="N10" s="66">
        <f>RANK(M10,M$4:M$46,1)</f>
        <v>10</v>
      </c>
      <c r="O10" s="26">
        <v>7</v>
      </c>
      <c r="P10" s="65">
        <f>SUM(O10:O12)</f>
        <v>23</v>
      </c>
      <c r="Q10" s="66">
        <f>RANK(P10,P$4:P$46,1)</f>
        <v>7</v>
      </c>
      <c r="R10" s="26">
        <v>26</v>
      </c>
      <c r="S10" s="65">
        <f>SUM(R10:R12)</f>
        <v>123</v>
      </c>
      <c r="T10" s="66">
        <f>RANK(S10,S$4:S$46,1)</f>
        <v>13</v>
      </c>
      <c r="U10" s="27">
        <v>40.5</v>
      </c>
      <c r="V10" s="65">
        <f>SUM(U10:U12)</f>
        <v>116.9</v>
      </c>
      <c r="W10" s="66">
        <f>RANK(V10,V$4:V$46,0)</f>
        <v>3</v>
      </c>
      <c r="X10" s="28">
        <v>15</v>
      </c>
      <c r="Y10" s="65">
        <f>SUM(X10:X12)</f>
        <v>51</v>
      </c>
      <c r="Z10" s="66">
        <f>RANK(Y10,Y$4:Y$46,0)</f>
        <v>7</v>
      </c>
    </row>
    <row r="11" spans="1:26" ht="15" customHeight="1" thickBot="1">
      <c r="A11" s="68"/>
      <c r="B11" s="15" t="s">
        <v>24</v>
      </c>
      <c r="C11" s="16">
        <v>13</v>
      </c>
      <c r="D11" s="65"/>
      <c r="E11" s="66"/>
      <c r="F11" s="17">
        <v>24</v>
      </c>
      <c r="G11" s="65"/>
      <c r="H11" s="66"/>
      <c r="I11" s="17">
        <v>14</v>
      </c>
      <c r="J11" s="65"/>
      <c r="K11" s="66"/>
      <c r="L11" s="17">
        <v>22</v>
      </c>
      <c r="M11" s="65"/>
      <c r="N11" s="66"/>
      <c r="O11" s="17">
        <v>10</v>
      </c>
      <c r="P11" s="65"/>
      <c r="Q11" s="66"/>
      <c r="R11" s="17">
        <v>21</v>
      </c>
      <c r="S11" s="65"/>
      <c r="T11" s="66"/>
      <c r="U11" s="18">
        <v>39.299999999999997</v>
      </c>
      <c r="V11" s="65"/>
      <c r="W11" s="66"/>
      <c r="X11" s="29">
        <v>23</v>
      </c>
      <c r="Y11" s="65"/>
      <c r="Z11" s="66"/>
    </row>
    <row r="12" spans="1:26" ht="15" customHeight="1" thickBot="1">
      <c r="A12" s="68"/>
      <c r="B12" s="20" t="s">
        <v>25</v>
      </c>
      <c r="C12" s="21">
        <v>13</v>
      </c>
      <c r="D12" s="65"/>
      <c r="E12" s="66"/>
      <c r="F12" s="22">
        <v>36</v>
      </c>
      <c r="G12" s="65"/>
      <c r="H12" s="66"/>
      <c r="I12" s="22">
        <v>10</v>
      </c>
      <c r="J12" s="65"/>
      <c r="K12" s="66"/>
      <c r="L12" s="22">
        <v>25</v>
      </c>
      <c r="M12" s="65"/>
      <c r="N12" s="66"/>
      <c r="O12" s="22">
        <v>6</v>
      </c>
      <c r="P12" s="65"/>
      <c r="Q12" s="66"/>
      <c r="R12" s="22">
        <v>76</v>
      </c>
      <c r="S12" s="65"/>
      <c r="T12" s="66"/>
      <c r="U12" s="23">
        <v>37.1</v>
      </c>
      <c r="V12" s="65"/>
      <c r="W12" s="66"/>
      <c r="X12" s="30">
        <v>13</v>
      </c>
      <c r="Y12" s="65"/>
      <c r="Z12" s="66"/>
    </row>
    <row r="13" spans="1:26" ht="15" customHeight="1" thickBot="1">
      <c r="A13" s="68" t="s">
        <v>26</v>
      </c>
      <c r="B13" s="31" t="s">
        <v>27</v>
      </c>
      <c r="C13" s="25">
        <v>26</v>
      </c>
      <c r="D13" s="65">
        <f>SUM(C13:C16)</f>
        <v>61</v>
      </c>
      <c r="E13" s="65">
        <v>6</v>
      </c>
      <c r="F13" s="26">
        <v>18</v>
      </c>
      <c r="G13" s="65">
        <f>SUM(F13:F16)</f>
        <v>67</v>
      </c>
      <c r="H13" s="65">
        <f>RANK(G13,G$4:G$46,0)</f>
        <v>7</v>
      </c>
      <c r="I13" s="26">
        <v>14</v>
      </c>
      <c r="J13" s="65">
        <f>SUM(I13:I16)</f>
        <v>34</v>
      </c>
      <c r="K13" s="65">
        <f>RANK(J13,J$4:J$46,0)</f>
        <v>9</v>
      </c>
      <c r="L13" s="26">
        <v>19</v>
      </c>
      <c r="M13" s="65">
        <f>SUM(L13:L16)</f>
        <v>58</v>
      </c>
      <c r="N13" s="65">
        <f>RANK(M13,M$4:M$46,1)</f>
        <v>2</v>
      </c>
      <c r="O13" s="26">
        <v>9</v>
      </c>
      <c r="P13" s="65">
        <f>SUM(O13:O16)</f>
        <v>21</v>
      </c>
      <c r="Q13" s="70">
        <f>RANK(P13,P$4:P$46,1)</f>
        <v>4</v>
      </c>
      <c r="R13" s="26">
        <v>12</v>
      </c>
      <c r="S13" s="65">
        <f>SUM(R13:R16)</f>
        <v>77</v>
      </c>
      <c r="T13" s="65">
        <f>RANK(S13,S$4:S$46,1)</f>
        <v>9</v>
      </c>
      <c r="U13" s="27">
        <v>52.3</v>
      </c>
      <c r="V13" s="65">
        <f>SUM(U13:U16)</f>
        <v>70.899999999999991</v>
      </c>
      <c r="W13" s="65">
        <f>RANK(V13,V$4:V$46,0)</f>
        <v>8</v>
      </c>
      <c r="X13" s="28">
        <v>13</v>
      </c>
      <c r="Y13" s="65">
        <f>SUM(X13:X16)</f>
        <v>48</v>
      </c>
      <c r="Z13" s="65">
        <f>RANK(Y13,Y$4:Y$46,0)</f>
        <v>9</v>
      </c>
    </row>
    <row r="14" spans="1:26" ht="15" customHeight="1" thickBot="1">
      <c r="A14" s="68"/>
      <c r="B14" s="15" t="s">
        <v>28</v>
      </c>
      <c r="C14" s="16">
        <v>21</v>
      </c>
      <c r="D14" s="65"/>
      <c r="E14" s="65"/>
      <c r="F14" s="17"/>
      <c r="G14" s="65"/>
      <c r="H14" s="65"/>
      <c r="I14" s="17"/>
      <c r="J14" s="65"/>
      <c r="K14" s="65"/>
      <c r="L14" s="17">
        <v>19</v>
      </c>
      <c r="M14" s="65"/>
      <c r="N14" s="65"/>
      <c r="O14" s="17">
        <v>4</v>
      </c>
      <c r="P14" s="65"/>
      <c r="Q14" s="71"/>
      <c r="R14" s="17"/>
      <c r="S14" s="65"/>
      <c r="T14" s="65"/>
      <c r="U14" s="18"/>
      <c r="V14" s="65"/>
      <c r="W14" s="65"/>
      <c r="X14" s="29">
        <v>17</v>
      </c>
      <c r="Y14" s="65"/>
      <c r="Z14" s="65"/>
    </row>
    <row r="15" spans="1:26" ht="15" customHeight="1" thickBot="1">
      <c r="A15" s="68"/>
      <c r="B15" s="32" t="s">
        <v>29</v>
      </c>
      <c r="C15" s="33">
        <v>14</v>
      </c>
      <c r="D15" s="65"/>
      <c r="E15" s="65"/>
      <c r="F15" s="34">
        <v>20</v>
      </c>
      <c r="G15" s="65"/>
      <c r="H15" s="65"/>
      <c r="I15" s="34">
        <v>14</v>
      </c>
      <c r="J15" s="65"/>
      <c r="K15" s="65"/>
      <c r="L15" s="34">
        <v>20</v>
      </c>
      <c r="M15" s="65"/>
      <c r="N15" s="65"/>
      <c r="O15" s="34">
        <v>8</v>
      </c>
      <c r="P15" s="65"/>
      <c r="Q15" s="71"/>
      <c r="R15" s="34">
        <v>17</v>
      </c>
      <c r="S15" s="65"/>
      <c r="T15" s="65"/>
      <c r="U15" s="35">
        <v>3.8</v>
      </c>
      <c r="V15" s="65"/>
      <c r="W15" s="65"/>
      <c r="X15" s="36">
        <v>18</v>
      </c>
      <c r="Y15" s="65"/>
      <c r="Z15" s="65"/>
    </row>
    <row r="16" spans="1:26" ht="15" customHeight="1" thickBot="1">
      <c r="A16" s="68"/>
      <c r="B16" s="20" t="s">
        <v>30</v>
      </c>
      <c r="C16" s="21"/>
      <c r="D16" s="65"/>
      <c r="E16" s="65"/>
      <c r="F16" s="22">
        <v>29</v>
      </c>
      <c r="G16" s="65"/>
      <c r="H16" s="65"/>
      <c r="I16" s="22">
        <v>6</v>
      </c>
      <c r="J16" s="65"/>
      <c r="K16" s="65"/>
      <c r="L16" s="22"/>
      <c r="M16" s="65"/>
      <c r="N16" s="65"/>
      <c r="O16" s="22"/>
      <c r="P16" s="65"/>
      <c r="Q16" s="66"/>
      <c r="R16" s="22">
        <v>48</v>
      </c>
      <c r="S16" s="65"/>
      <c r="T16" s="65"/>
      <c r="U16" s="23">
        <v>14.8</v>
      </c>
      <c r="V16" s="65"/>
      <c r="W16" s="65"/>
      <c r="X16" s="30"/>
      <c r="Y16" s="65"/>
      <c r="Z16" s="65"/>
    </row>
    <row r="17" spans="1:26" ht="15" customHeight="1" thickBot="1">
      <c r="A17" s="69" t="s">
        <v>31</v>
      </c>
      <c r="B17" s="31" t="s">
        <v>32</v>
      </c>
      <c r="C17" s="25">
        <v>28</v>
      </c>
      <c r="D17" s="65">
        <f>SUM(C17:C19)</f>
        <v>73</v>
      </c>
      <c r="E17" s="66">
        <f>RANK(D17,D$4:D$46,1)</f>
        <v>8</v>
      </c>
      <c r="F17" s="26">
        <v>27</v>
      </c>
      <c r="G17" s="65">
        <f>SUM(F17:F19)</f>
        <v>77</v>
      </c>
      <c r="H17" s="66">
        <f>RANK(G17,G$4:G$46,0)</f>
        <v>4</v>
      </c>
      <c r="I17" s="26">
        <v>9</v>
      </c>
      <c r="J17" s="65">
        <f>SUM(I17:I19)</f>
        <v>33</v>
      </c>
      <c r="K17" s="66">
        <f>RANK(J17,J$4:J$46,0)</f>
        <v>10</v>
      </c>
      <c r="L17" s="26">
        <v>21</v>
      </c>
      <c r="M17" s="65">
        <f>SUM(L17:L19)</f>
        <v>58</v>
      </c>
      <c r="N17" s="66">
        <f>RANK(M17,M$4:M$46,1)</f>
        <v>2</v>
      </c>
      <c r="O17" s="26">
        <v>6</v>
      </c>
      <c r="P17" s="65">
        <f>SUM(O17:O19)</f>
        <v>18</v>
      </c>
      <c r="Q17" s="67">
        <f>RANK(P17,P$4:P$46,1)</f>
        <v>2</v>
      </c>
      <c r="R17" s="26">
        <v>60</v>
      </c>
      <c r="S17" s="65">
        <f>SUM(R17:R19)</f>
        <v>124</v>
      </c>
      <c r="T17" s="66">
        <f>RANK(S17,S$4:S$46,1)</f>
        <v>14</v>
      </c>
      <c r="U17" s="27">
        <v>43.6</v>
      </c>
      <c r="V17" s="65">
        <f>SUM(U17:U19)</f>
        <v>66.5</v>
      </c>
      <c r="W17" s="66">
        <f>RANK(V17,V$4:V$46,0)</f>
        <v>9</v>
      </c>
      <c r="X17" s="28">
        <v>21</v>
      </c>
      <c r="Y17" s="65">
        <f>SUM(X17:X19)</f>
        <v>52</v>
      </c>
      <c r="Z17" s="66">
        <f>RANK(Y17,Y$4:Y$46,0)</f>
        <v>6</v>
      </c>
    </row>
    <row r="18" spans="1:26" ht="15" customHeight="1" thickBot="1">
      <c r="A18" s="69"/>
      <c r="B18" s="15" t="s">
        <v>33</v>
      </c>
      <c r="C18" s="16">
        <v>30</v>
      </c>
      <c r="D18" s="65"/>
      <c r="E18" s="66"/>
      <c r="F18" s="17">
        <v>17</v>
      </c>
      <c r="G18" s="65"/>
      <c r="H18" s="66"/>
      <c r="I18" s="17">
        <v>9</v>
      </c>
      <c r="J18" s="65"/>
      <c r="K18" s="66"/>
      <c r="L18" s="17">
        <v>20</v>
      </c>
      <c r="M18" s="65"/>
      <c r="N18" s="66"/>
      <c r="O18" s="17">
        <v>7</v>
      </c>
      <c r="P18" s="65"/>
      <c r="Q18" s="67"/>
      <c r="R18" s="17">
        <v>60</v>
      </c>
      <c r="S18" s="65"/>
      <c r="T18" s="66"/>
      <c r="U18" s="18">
        <v>13</v>
      </c>
      <c r="V18" s="65"/>
      <c r="W18" s="66"/>
      <c r="X18" s="29">
        <v>13</v>
      </c>
      <c r="Y18" s="65"/>
      <c r="Z18" s="66"/>
    </row>
    <row r="19" spans="1:26" ht="15" customHeight="1" thickBot="1">
      <c r="A19" s="69"/>
      <c r="B19" s="32" t="s">
        <v>34</v>
      </c>
      <c r="C19" s="33">
        <v>15</v>
      </c>
      <c r="D19" s="65"/>
      <c r="E19" s="66"/>
      <c r="F19" s="22">
        <v>33</v>
      </c>
      <c r="G19" s="65"/>
      <c r="H19" s="66"/>
      <c r="I19" s="22">
        <v>15</v>
      </c>
      <c r="J19" s="65"/>
      <c r="K19" s="66"/>
      <c r="L19" s="22">
        <v>17</v>
      </c>
      <c r="M19" s="65"/>
      <c r="N19" s="66"/>
      <c r="O19" s="22">
        <v>5</v>
      </c>
      <c r="P19" s="65"/>
      <c r="Q19" s="67"/>
      <c r="R19" s="22">
        <v>4</v>
      </c>
      <c r="S19" s="65"/>
      <c r="T19" s="66"/>
      <c r="U19" s="23">
        <v>9.9</v>
      </c>
      <c r="V19" s="65"/>
      <c r="W19" s="66"/>
      <c r="X19" s="36">
        <v>18</v>
      </c>
      <c r="Y19" s="65"/>
      <c r="Z19" s="66"/>
    </row>
    <row r="20" spans="1:26" ht="15" customHeight="1" thickBot="1">
      <c r="A20" s="68" t="s">
        <v>35</v>
      </c>
      <c r="B20" s="31" t="s">
        <v>36</v>
      </c>
      <c r="C20" s="25">
        <v>63</v>
      </c>
      <c r="D20" s="65">
        <f>SUM(C20:C22)</f>
        <v>143</v>
      </c>
      <c r="E20" s="66">
        <f>RANK(D20,D$4:D$46,1)</f>
        <v>13</v>
      </c>
      <c r="F20" s="12">
        <v>12</v>
      </c>
      <c r="G20" s="65">
        <f>SUM(F20:F22)</f>
        <v>35</v>
      </c>
      <c r="H20" s="66">
        <f>RANK(G20,G$4:G$46,0)</f>
        <v>14</v>
      </c>
      <c r="I20" s="12">
        <v>2</v>
      </c>
      <c r="J20" s="65">
        <f>SUM(I20:I22)</f>
        <v>24</v>
      </c>
      <c r="K20" s="66">
        <f>RANK(J20,J$4:J$46,0)</f>
        <v>13</v>
      </c>
      <c r="L20" s="12">
        <v>34</v>
      </c>
      <c r="M20" s="65">
        <f>SUM(L20:L22)</f>
        <v>129</v>
      </c>
      <c r="N20" s="66">
        <f>RANK(M20,M$4:M$46,1)</f>
        <v>14</v>
      </c>
      <c r="O20" s="12">
        <v>5</v>
      </c>
      <c r="P20" s="65">
        <f>SUM(O20:O22)</f>
        <v>26</v>
      </c>
      <c r="Q20" s="67">
        <f t="shared" ref="Q20" si="0">RANK(P20,P$4:P$46,1)</f>
        <v>10</v>
      </c>
      <c r="R20" s="12">
        <v>9</v>
      </c>
      <c r="S20" s="65">
        <f>SUM(R20:R22)</f>
        <v>51</v>
      </c>
      <c r="T20" s="66">
        <f>RANK(S20,S$4:S$46,1)</f>
        <v>6</v>
      </c>
      <c r="U20" s="13">
        <v>23.9</v>
      </c>
      <c r="V20" s="65">
        <f>SUM(U20:U22)</f>
        <v>58</v>
      </c>
      <c r="W20" s="66">
        <f>RANK(V20,V$4:V$46,0)</f>
        <v>12</v>
      </c>
      <c r="X20" s="28">
        <v>18</v>
      </c>
      <c r="Y20" s="65">
        <f>SUM(X20:X22)</f>
        <v>43</v>
      </c>
      <c r="Z20" s="66">
        <f>RANK(Y20,Y$4:Y$46,0)</f>
        <v>11</v>
      </c>
    </row>
    <row r="21" spans="1:26" ht="15" customHeight="1" thickBot="1">
      <c r="A21" s="68"/>
      <c r="B21" s="15" t="s">
        <v>37</v>
      </c>
      <c r="C21" s="16">
        <v>31</v>
      </c>
      <c r="D21" s="65"/>
      <c r="E21" s="66"/>
      <c r="F21" s="17">
        <v>13</v>
      </c>
      <c r="G21" s="65"/>
      <c r="H21" s="66"/>
      <c r="I21" s="17">
        <v>12</v>
      </c>
      <c r="J21" s="65"/>
      <c r="K21" s="66"/>
      <c r="L21" s="17">
        <v>40</v>
      </c>
      <c r="M21" s="65"/>
      <c r="N21" s="66"/>
      <c r="O21" s="17">
        <v>11</v>
      </c>
      <c r="P21" s="65"/>
      <c r="Q21" s="67"/>
      <c r="R21" s="17">
        <v>15</v>
      </c>
      <c r="S21" s="65"/>
      <c r="T21" s="66"/>
      <c r="U21" s="18">
        <v>32.6</v>
      </c>
      <c r="V21" s="65"/>
      <c r="W21" s="66"/>
      <c r="X21" s="29">
        <v>11</v>
      </c>
      <c r="Y21" s="65"/>
      <c r="Z21" s="66"/>
    </row>
    <row r="22" spans="1:26" ht="15" customHeight="1" thickBot="1">
      <c r="A22" s="68"/>
      <c r="B22" s="20" t="s">
        <v>38</v>
      </c>
      <c r="C22" s="21">
        <v>49</v>
      </c>
      <c r="D22" s="65"/>
      <c r="E22" s="66"/>
      <c r="F22" s="22">
        <v>10</v>
      </c>
      <c r="G22" s="65"/>
      <c r="H22" s="66"/>
      <c r="I22" s="22">
        <v>10</v>
      </c>
      <c r="J22" s="65"/>
      <c r="K22" s="66"/>
      <c r="L22" s="22">
        <v>55</v>
      </c>
      <c r="M22" s="65"/>
      <c r="N22" s="66"/>
      <c r="O22" s="22">
        <v>10</v>
      </c>
      <c r="P22" s="65"/>
      <c r="Q22" s="67"/>
      <c r="R22" s="22">
        <v>27</v>
      </c>
      <c r="S22" s="65"/>
      <c r="T22" s="66"/>
      <c r="U22" s="23">
        <v>1.5</v>
      </c>
      <c r="V22" s="65"/>
      <c r="W22" s="66"/>
      <c r="X22" s="30">
        <v>14</v>
      </c>
      <c r="Y22" s="65"/>
      <c r="Z22" s="66"/>
    </row>
    <row r="23" spans="1:26" ht="15" customHeight="1" thickBot="1">
      <c r="A23" s="68" t="s">
        <v>39</v>
      </c>
      <c r="B23" s="31" t="s">
        <v>40</v>
      </c>
      <c r="C23" s="25">
        <v>14</v>
      </c>
      <c r="D23" s="65">
        <f>SUM(C23:C25)</f>
        <v>61</v>
      </c>
      <c r="E23" s="66">
        <f>RANK(D23,D$4:D$46,1)</f>
        <v>5</v>
      </c>
      <c r="F23" s="26">
        <v>12</v>
      </c>
      <c r="G23" s="65">
        <f>SUM(F23:F25)</f>
        <v>55</v>
      </c>
      <c r="H23" s="66">
        <f>RANK(G23,G$4:G$46,0)</f>
        <v>10</v>
      </c>
      <c r="I23" s="26">
        <v>15</v>
      </c>
      <c r="J23" s="65">
        <f>SUM(I23:I25)</f>
        <v>39</v>
      </c>
      <c r="K23" s="66">
        <f>RANK(J23,J$4:J$46,0)</f>
        <v>5</v>
      </c>
      <c r="L23" s="26">
        <v>21</v>
      </c>
      <c r="M23" s="65">
        <f>SUM(L23:L25)</f>
        <v>50</v>
      </c>
      <c r="N23" s="66">
        <f>RANK(M23,M$4:M$46,1)</f>
        <v>1</v>
      </c>
      <c r="O23" s="26">
        <v>8</v>
      </c>
      <c r="P23" s="65">
        <f>SUM(O23:O25)</f>
        <v>24</v>
      </c>
      <c r="Q23" s="67">
        <f t="shared" ref="Q23" si="1">RANK(P23,P$4:P$46,1)</f>
        <v>8</v>
      </c>
      <c r="R23" s="26">
        <v>11</v>
      </c>
      <c r="S23" s="65">
        <f>SUM(R23:R25)</f>
        <v>22</v>
      </c>
      <c r="T23" s="66">
        <f>RANK(S23,S$4:S$46,1)</f>
        <v>1</v>
      </c>
      <c r="U23" s="27">
        <v>52</v>
      </c>
      <c r="V23" s="65">
        <f>SUM(U23:U25)</f>
        <v>76.3</v>
      </c>
      <c r="W23" s="66">
        <f>RANK(V23,V$4:V$46,0)</f>
        <v>6</v>
      </c>
      <c r="X23" s="28">
        <v>18</v>
      </c>
      <c r="Y23" s="65">
        <f>SUM(X23:X25)</f>
        <v>51</v>
      </c>
      <c r="Z23" s="66">
        <f>RANK(Y23,Y$4:Y$46,0)</f>
        <v>7</v>
      </c>
    </row>
    <row r="24" spans="1:26" ht="15" customHeight="1" thickBot="1">
      <c r="A24" s="68"/>
      <c r="B24" s="15" t="s">
        <v>41</v>
      </c>
      <c r="C24" s="16">
        <v>14</v>
      </c>
      <c r="D24" s="65"/>
      <c r="E24" s="66"/>
      <c r="F24" s="17">
        <v>23</v>
      </c>
      <c r="G24" s="65"/>
      <c r="H24" s="66"/>
      <c r="I24" s="17">
        <v>14</v>
      </c>
      <c r="J24" s="65"/>
      <c r="K24" s="66"/>
      <c r="L24" s="17">
        <v>13</v>
      </c>
      <c r="M24" s="65"/>
      <c r="N24" s="66"/>
      <c r="O24" s="17">
        <v>10</v>
      </c>
      <c r="P24" s="65"/>
      <c r="Q24" s="67"/>
      <c r="R24" s="17">
        <v>6</v>
      </c>
      <c r="S24" s="65"/>
      <c r="T24" s="66"/>
      <c r="U24" s="18">
        <v>3</v>
      </c>
      <c r="V24" s="65"/>
      <c r="W24" s="66"/>
      <c r="X24" s="29">
        <v>16</v>
      </c>
      <c r="Y24" s="65"/>
      <c r="Z24" s="66"/>
    </row>
    <row r="25" spans="1:26" ht="15" customHeight="1" thickBot="1">
      <c r="A25" s="68"/>
      <c r="B25" s="20" t="s">
        <v>42</v>
      </c>
      <c r="C25" s="21">
        <v>33</v>
      </c>
      <c r="D25" s="65"/>
      <c r="E25" s="66"/>
      <c r="F25" s="22">
        <v>20</v>
      </c>
      <c r="G25" s="65"/>
      <c r="H25" s="66"/>
      <c r="I25" s="22">
        <v>10</v>
      </c>
      <c r="J25" s="65"/>
      <c r="K25" s="66"/>
      <c r="L25" s="22">
        <v>16</v>
      </c>
      <c r="M25" s="65"/>
      <c r="N25" s="66"/>
      <c r="O25" s="22">
        <v>6</v>
      </c>
      <c r="P25" s="65"/>
      <c r="Q25" s="67"/>
      <c r="R25" s="22">
        <v>5</v>
      </c>
      <c r="S25" s="65"/>
      <c r="T25" s="66"/>
      <c r="U25" s="23">
        <v>21.3</v>
      </c>
      <c r="V25" s="65"/>
      <c r="W25" s="66"/>
      <c r="X25" s="30">
        <v>17</v>
      </c>
      <c r="Y25" s="65"/>
      <c r="Z25" s="66"/>
    </row>
    <row r="26" spans="1:26" ht="15" customHeight="1" thickBot="1">
      <c r="A26" s="68" t="s">
        <v>43</v>
      </c>
      <c r="B26" s="31" t="s">
        <v>44</v>
      </c>
      <c r="C26" s="25">
        <v>37</v>
      </c>
      <c r="D26" s="65">
        <f>SUM(C26:C28)</f>
        <v>65</v>
      </c>
      <c r="E26" s="66">
        <f>RANK(D26,D$4:D$46,1)</f>
        <v>7</v>
      </c>
      <c r="F26" s="26">
        <v>23</v>
      </c>
      <c r="G26" s="65">
        <f>SUM(F26:F28)</f>
        <v>63</v>
      </c>
      <c r="H26" s="66">
        <f>RANK(G26,G$4:G$46,0)</f>
        <v>8</v>
      </c>
      <c r="I26" s="26">
        <v>14</v>
      </c>
      <c r="J26" s="65">
        <f>SUM(I26:I28)</f>
        <v>42</v>
      </c>
      <c r="K26" s="66">
        <f>RANK(J26,J$4:J$46,0)</f>
        <v>1</v>
      </c>
      <c r="L26" s="26">
        <v>22</v>
      </c>
      <c r="M26" s="65">
        <f>SUM(L26:L28)</f>
        <v>66</v>
      </c>
      <c r="N26" s="66">
        <f>RANK(M26,M$4:M$46,1)</f>
        <v>9</v>
      </c>
      <c r="O26" s="26">
        <v>5</v>
      </c>
      <c r="P26" s="65">
        <f>SUM(O26:O28)</f>
        <v>25</v>
      </c>
      <c r="Q26" s="67">
        <f t="shared" ref="Q26" si="2">RANK(P26,P$4:P$46,1)</f>
        <v>9</v>
      </c>
      <c r="R26" s="26">
        <v>19</v>
      </c>
      <c r="S26" s="65">
        <f>SUM(R26:R28)</f>
        <v>62</v>
      </c>
      <c r="T26" s="66">
        <f>RANK(S26,S$4:S$46,1)</f>
        <v>8</v>
      </c>
      <c r="U26" s="27">
        <v>29.1</v>
      </c>
      <c r="V26" s="65">
        <f>SUM(U26:U28)</f>
        <v>75</v>
      </c>
      <c r="W26" s="66">
        <f>RANK(V26,V$4:V$46,0)</f>
        <v>7</v>
      </c>
      <c r="X26" s="28">
        <v>13</v>
      </c>
      <c r="Y26" s="65">
        <f>SUM(X26:X28)</f>
        <v>45</v>
      </c>
      <c r="Z26" s="66">
        <f>RANK(Y26,Y$4:Y$46,0)</f>
        <v>10</v>
      </c>
    </row>
    <row r="27" spans="1:26" ht="15" customHeight="1" thickBot="1">
      <c r="A27" s="68"/>
      <c r="B27" s="15" t="s">
        <v>45</v>
      </c>
      <c r="C27" s="16">
        <v>16</v>
      </c>
      <c r="D27" s="65"/>
      <c r="E27" s="66"/>
      <c r="F27" s="17">
        <v>15</v>
      </c>
      <c r="G27" s="65"/>
      <c r="H27" s="66"/>
      <c r="I27" s="17">
        <v>14</v>
      </c>
      <c r="J27" s="65"/>
      <c r="K27" s="66"/>
      <c r="L27" s="17">
        <v>22</v>
      </c>
      <c r="M27" s="65"/>
      <c r="N27" s="66"/>
      <c r="O27" s="17">
        <v>12</v>
      </c>
      <c r="P27" s="65"/>
      <c r="Q27" s="67"/>
      <c r="R27" s="17">
        <v>22</v>
      </c>
      <c r="S27" s="65"/>
      <c r="T27" s="66"/>
      <c r="U27" s="18">
        <v>37</v>
      </c>
      <c r="V27" s="65"/>
      <c r="W27" s="66"/>
      <c r="X27" s="29">
        <v>17</v>
      </c>
      <c r="Y27" s="65"/>
      <c r="Z27" s="66"/>
    </row>
    <row r="28" spans="1:26" ht="15" customHeight="1" thickBot="1">
      <c r="A28" s="68"/>
      <c r="B28" s="20" t="s">
        <v>46</v>
      </c>
      <c r="C28" s="21">
        <v>12</v>
      </c>
      <c r="D28" s="65"/>
      <c r="E28" s="66"/>
      <c r="F28" s="22">
        <v>25</v>
      </c>
      <c r="G28" s="65"/>
      <c r="H28" s="66"/>
      <c r="I28" s="22">
        <v>14</v>
      </c>
      <c r="J28" s="65"/>
      <c r="K28" s="66"/>
      <c r="L28" s="22">
        <v>22</v>
      </c>
      <c r="M28" s="65"/>
      <c r="N28" s="66"/>
      <c r="O28" s="22">
        <v>8</v>
      </c>
      <c r="P28" s="65"/>
      <c r="Q28" s="67"/>
      <c r="R28" s="22">
        <v>21</v>
      </c>
      <c r="S28" s="65"/>
      <c r="T28" s="66"/>
      <c r="U28" s="23">
        <v>8.9</v>
      </c>
      <c r="V28" s="65"/>
      <c r="W28" s="66"/>
      <c r="X28" s="30">
        <v>15</v>
      </c>
      <c r="Y28" s="65"/>
      <c r="Z28" s="66"/>
    </row>
    <row r="29" spans="1:26" ht="15" customHeight="1" thickBot="1">
      <c r="A29" s="68" t="s">
        <v>47</v>
      </c>
      <c r="B29" s="32" t="s">
        <v>48</v>
      </c>
      <c r="C29" s="25">
        <v>34</v>
      </c>
      <c r="D29" s="65">
        <f>SUM(C29:C31)</f>
        <v>76</v>
      </c>
      <c r="E29" s="66">
        <f>RANK(D29,D$4:D$46,1)</f>
        <v>9</v>
      </c>
      <c r="F29" s="26">
        <v>23</v>
      </c>
      <c r="G29" s="65">
        <f>SUM(F29:F31)</f>
        <v>77</v>
      </c>
      <c r="H29" s="66">
        <f>RANK(G29,G$4:G$46,0)</f>
        <v>4</v>
      </c>
      <c r="I29" s="26">
        <v>14</v>
      </c>
      <c r="J29" s="65">
        <f>SUM(I29:I31)</f>
        <v>33</v>
      </c>
      <c r="K29" s="66">
        <f>RANK(J29,J$4:J$46,0)</f>
        <v>10</v>
      </c>
      <c r="L29" s="26">
        <v>27</v>
      </c>
      <c r="M29" s="65">
        <f>SUM(L29:L31)</f>
        <v>70</v>
      </c>
      <c r="N29" s="66">
        <f>RANK(M29,M$4:M$46,1)</f>
        <v>10</v>
      </c>
      <c r="O29" s="26">
        <v>6</v>
      </c>
      <c r="P29" s="65">
        <f>SUM(O29:O31)</f>
        <v>22</v>
      </c>
      <c r="Q29" s="67">
        <f t="shared" ref="Q29:Q38" si="3">RANK(P29,P$4:P$46,1)</f>
        <v>6</v>
      </c>
      <c r="R29" s="26">
        <v>2</v>
      </c>
      <c r="S29" s="65">
        <f>SUM(R29:R31)</f>
        <v>26</v>
      </c>
      <c r="T29" s="66">
        <f>RANK(S29,S$4:S$46,1)</f>
        <v>2</v>
      </c>
      <c r="U29" s="27">
        <v>39.799999999999997</v>
      </c>
      <c r="V29" s="65">
        <f>SUM(U29:U31)</f>
        <v>122.5</v>
      </c>
      <c r="W29" s="66">
        <f>RANK(V29,V$4:V$46,0)</f>
        <v>1</v>
      </c>
      <c r="X29" s="28">
        <v>17</v>
      </c>
      <c r="Y29" s="65">
        <f>SUM(X29:X31)</f>
        <v>56</v>
      </c>
      <c r="Z29" s="66">
        <f>RANK(Y29,Y$4:Y$46,0)</f>
        <v>3</v>
      </c>
    </row>
    <row r="30" spans="1:26" ht="15" customHeight="1" thickBot="1">
      <c r="A30" s="68"/>
      <c r="B30" s="15" t="s">
        <v>49</v>
      </c>
      <c r="C30" s="16">
        <v>26</v>
      </c>
      <c r="D30" s="65"/>
      <c r="E30" s="66"/>
      <c r="F30" s="17">
        <v>28</v>
      </c>
      <c r="G30" s="65"/>
      <c r="H30" s="66"/>
      <c r="I30" s="17">
        <v>10</v>
      </c>
      <c r="J30" s="65"/>
      <c r="K30" s="66"/>
      <c r="L30" s="17">
        <v>16</v>
      </c>
      <c r="M30" s="65"/>
      <c r="N30" s="66"/>
      <c r="O30" s="17">
        <v>6</v>
      </c>
      <c r="P30" s="65"/>
      <c r="Q30" s="67"/>
      <c r="R30" s="17">
        <v>19</v>
      </c>
      <c r="S30" s="65"/>
      <c r="T30" s="66"/>
      <c r="U30" s="18">
        <v>54.7</v>
      </c>
      <c r="V30" s="65"/>
      <c r="W30" s="66"/>
      <c r="X30" s="29">
        <v>19</v>
      </c>
      <c r="Y30" s="65"/>
      <c r="Z30" s="66"/>
    </row>
    <row r="31" spans="1:26" ht="15" customHeight="1" thickBot="1">
      <c r="A31" s="68"/>
      <c r="B31" s="20" t="s">
        <v>50</v>
      </c>
      <c r="C31" s="21">
        <v>16</v>
      </c>
      <c r="D31" s="65"/>
      <c r="E31" s="66"/>
      <c r="F31" s="22">
        <v>26</v>
      </c>
      <c r="G31" s="65"/>
      <c r="H31" s="66"/>
      <c r="I31" s="22">
        <v>9</v>
      </c>
      <c r="J31" s="65"/>
      <c r="K31" s="66"/>
      <c r="L31" s="22">
        <v>27</v>
      </c>
      <c r="M31" s="65"/>
      <c r="N31" s="66"/>
      <c r="O31" s="22">
        <v>10</v>
      </c>
      <c r="P31" s="65"/>
      <c r="Q31" s="67"/>
      <c r="R31" s="22">
        <v>5</v>
      </c>
      <c r="S31" s="65"/>
      <c r="T31" s="66"/>
      <c r="U31" s="23">
        <v>28</v>
      </c>
      <c r="V31" s="65"/>
      <c r="W31" s="66"/>
      <c r="X31" s="30">
        <v>20</v>
      </c>
      <c r="Y31" s="65"/>
      <c r="Z31" s="66"/>
    </row>
    <row r="32" spans="1:26" ht="15" customHeight="1" thickBot="1">
      <c r="A32" s="68" t="s">
        <v>51</v>
      </c>
      <c r="B32" s="31" t="s">
        <v>52</v>
      </c>
      <c r="C32" s="25">
        <v>17</v>
      </c>
      <c r="D32" s="65">
        <f>SUM(C32:C34)</f>
        <v>52</v>
      </c>
      <c r="E32" s="66">
        <f>RANK(D32,D$4:D$46,1)</f>
        <v>4</v>
      </c>
      <c r="F32" s="26">
        <v>32</v>
      </c>
      <c r="G32" s="65">
        <f>SUM(F32:F34)</f>
        <v>83</v>
      </c>
      <c r="H32" s="66">
        <f>RANK(G32,G$4:G$46,0)</f>
        <v>2</v>
      </c>
      <c r="I32" s="26">
        <v>14</v>
      </c>
      <c r="J32" s="65">
        <f>SUM(I32:I34)</f>
        <v>40</v>
      </c>
      <c r="K32" s="66">
        <f>RANK(J32,J$4:J$46,0)</f>
        <v>4</v>
      </c>
      <c r="L32" s="26">
        <v>18</v>
      </c>
      <c r="M32" s="65">
        <f>SUM(L32:L34)</f>
        <v>62</v>
      </c>
      <c r="N32" s="66">
        <f>RANK(M32,M$4:M$46,1)</f>
        <v>7</v>
      </c>
      <c r="O32" s="26">
        <v>8</v>
      </c>
      <c r="P32" s="65">
        <f>SUM(O32:O34)</f>
        <v>26</v>
      </c>
      <c r="Q32" s="67">
        <f t="shared" ref="Q32:Q41" si="4">RANK(P32,P$4:P$46,1)</f>
        <v>10</v>
      </c>
      <c r="R32" s="26">
        <v>63</v>
      </c>
      <c r="S32" s="65">
        <f>SUM(R32:R34)</f>
        <v>105</v>
      </c>
      <c r="T32" s="66">
        <f>RANK(S32,S$4:S$46,1)</f>
        <v>11</v>
      </c>
      <c r="U32" s="27">
        <v>50.5</v>
      </c>
      <c r="V32" s="65">
        <f>SUM(U32:U34)</f>
        <v>119.6</v>
      </c>
      <c r="W32" s="66">
        <f>RANK(V32,V$4:V$46,0)</f>
        <v>2</v>
      </c>
      <c r="X32" s="28">
        <v>21</v>
      </c>
      <c r="Y32" s="65">
        <f>SUM(X32:X34)</f>
        <v>53</v>
      </c>
      <c r="Z32" s="66">
        <f>RANK(Y32,Y$4:Y$46,0)</f>
        <v>4</v>
      </c>
    </row>
    <row r="33" spans="1:26" ht="15" customHeight="1" thickBot="1">
      <c r="A33" s="68"/>
      <c r="B33" s="15" t="s">
        <v>53</v>
      </c>
      <c r="C33" s="16">
        <v>15</v>
      </c>
      <c r="D33" s="65"/>
      <c r="E33" s="66"/>
      <c r="F33" s="17">
        <v>23</v>
      </c>
      <c r="G33" s="65"/>
      <c r="H33" s="66"/>
      <c r="I33" s="17">
        <v>12</v>
      </c>
      <c r="J33" s="65"/>
      <c r="K33" s="66"/>
      <c r="L33" s="17">
        <v>24</v>
      </c>
      <c r="M33" s="65"/>
      <c r="N33" s="66"/>
      <c r="O33" s="17">
        <v>8</v>
      </c>
      <c r="P33" s="65"/>
      <c r="Q33" s="67"/>
      <c r="R33" s="17">
        <v>2</v>
      </c>
      <c r="S33" s="65"/>
      <c r="T33" s="66"/>
      <c r="U33" s="18">
        <v>39.799999999999997</v>
      </c>
      <c r="V33" s="65"/>
      <c r="W33" s="66"/>
      <c r="X33" s="29">
        <v>18</v>
      </c>
      <c r="Y33" s="65"/>
      <c r="Z33" s="66"/>
    </row>
    <row r="34" spans="1:26" ht="15" customHeight="1" thickBot="1">
      <c r="A34" s="68"/>
      <c r="B34" s="20" t="s">
        <v>54</v>
      </c>
      <c r="C34" s="21">
        <v>20</v>
      </c>
      <c r="D34" s="65"/>
      <c r="E34" s="66"/>
      <c r="F34" s="22">
        <v>28</v>
      </c>
      <c r="G34" s="65"/>
      <c r="H34" s="66"/>
      <c r="I34" s="22">
        <v>14</v>
      </c>
      <c r="J34" s="65"/>
      <c r="K34" s="66"/>
      <c r="L34" s="22">
        <v>20</v>
      </c>
      <c r="M34" s="65"/>
      <c r="N34" s="66"/>
      <c r="O34" s="22">
        <v>10</v>
      </c>
      <c r="P34" s="65"/>
      <c r="Q34" s="67"/>
      <c r="R34" s="22">
        <v>40</v>
      </c>
      <c r="S34" s="65"/>
      <c r="T34" s="66"/>
      <c r="U34" s="23">
        <v>29.3</v>
      </c>
      <c r="V34" s="65"/>
      <c r="W34" s="66"/>
      <c r="X34" s="30">
        <v>14</v>
      </c>
      <c r="Y34" s="65"/>
      <c r="Z34" s="66"/>
    </row>
    <row r="35" spans="1:26" ht="15" customHeight="1" thickBot="1">
      <c r="A35" s="68" t="s">
        <v>55</v>
      </c>
      <c r="B35" s="31" t="s">
        <v>56</v>
      </c>
      <c r="C35" s="25">
        <v>60</v>
      </c>
      <c r="D35" s="65">
        <f>SUM(C35:C37)</f>
        <v>137</v>
      </c>
      <c r="E35" s="66">
        <f>RANK(D35,D$4:D$46,1)</f>
        <v>12</v>
      </c>
      <c r="F35" s="26">
        <v>22</v>
      </c>
      <c r="G35" s="65">
        <f>SUM(F35:F37)</f>
        <v>45</v>
      </c>
      <c r="H35" s="66">
        <f>RANK(G35,G$4:G$46,0)</f>
        <v>12</v>
      </c>
      <c r="I35" s="26">
        <v>12</v>
      </c>
      <c r="J35" s="65">
        <f>SUM(I35:I37)</f>
        <v>38</v>
      </c>
      <c r="K35" s="66">
        <f>RANK(J35,J$4:J$46,0)</f>
        <v>6</v>
      </c>
      <c r="L35" s="26">
        <v>25</v>
      </c>
      <c r="M35" s="65">
        <f>SUM(L35:L37)</f>
        <v>63</v>
      </c>
      <c r="N35" s="66">
        <f>RANK(M35,M$4:M$46,1)</f>
        <v>8</v>
      </c>
      <c r="O35" s="26">
        <v>7</v>
      </c>
      <c r="P35" s="65">
        <f>SUM(O35:O37)</f>
        <v>21</v>
      </c>
      <c r="Q35" s="67">
        <f t="shared" ref="Q35" si="5">RANK(P35,P$4:P$46,1)</f>
        <v>4</v>
      </c>
      <c r="R35" s="26">
        <v>36</v>
      </c>
      <c r="S35" s="65">
        <f>SUM(R35:R37)</f>
        <v>87</v>
      </c>
      <c r="T35" s="66">
        <f>RANK(S35,S$4:S$46,1)</f>
        <v>10</v>
      </c>
      <c r="U35" s="27">
        <v>3</v>
      </c>
      <c r="V35" s="65">
        <f>SUM(U35:U37)</f>
        <v>53.5</v>
      </c>
      <c r="W35" s="66">
        <f>RANK(V35,V$4:V$46,0)</f>
        <v>13</v>
      </c>
      <c r="X35" s="28">
        <v>10</v>
      </c>
      <c r="Y35" s="65">
        <f>SUM(X35:X37)</f>
        <v>41</v>
      </c>
      <c r="Z35" s="66">
        <f>RANK(Y35,Y$4:Y$46,0)</f>
        <v>13</v>
      </c>
    </row>
    <row r="36" spans="1:26" ht="15" customHeight="1" thickBot="1">
      <c r="A36" s="68"/>
      <c r="B36" s="15" t="s">
        <v>57</v>
      </c>
      <c r="C36" s="16">
        <v>52</v>
      </c>
      <c r="D36" s="65"/>
      <c r="E36" s="66"/>
      <c r="F36" s="17">
        <v>15</v>
      </c>
      <c r="G36" s="65"/>
      <c r="H36" s="66"/>
      <c r="I36" s="17">
        <v>12</v>
      </c>
      <c r="J36" s="65"/>
      <c r="K36" s="66"/>
      <c r="L36" s="17">
        <v>18</v>
      </c>
      <c r="M36" s="65"/>
      <c r="N36" s="66"/>
      <c r="O36" s="17">
        <v>9</v>
      </c>
      <c r="P36" s="65"/>
      <c r="Q36" s="67"/>
      <c r="R36" s="17">
        <v>3</v>
      </c>
      <c r="S36" s="65"/>
      <c r="T36" s="66"/>
      <c r="U36" s="18">
        <v>49.5</v>
      </c>
      <c r="V36" s="65"/>
      <c r="W36" s="66"/>
      <c r="X36" s="29">
        <v>18</v>
      </c>
      <c r="Y36" s="65"/>
      <c r="Z36" s="66"/>
    </row>
    <row r="37" spans="1:26" ht="15" customHeight="1" thickBot="1">
      <c r="A37" s="68"/>
      <c r="B37" s="20" t="s">
        <v>58</v>
      </c>
      <c r="C37" s="21">
        <v>25</v>
      </c>
      <c r="D37" s="65"/>
      <c r="E37" s="66"/>
      <c r="F37" s="22">
        <v>8</v>
      </c>
      <c r="G37" s="65"/>
      <c r="H37" s="66"/>
      <c r="I37" s="22">
        <v>14</v>
      </c>
      <c r="J37" s="65"/>
      <c r="K37" s="66"/>
      <c r="L37" s="22">
        <v>20</v>
      </c>
      <c r="M37" s="65"/>
      <c r="N37" s="66"/>
      <c r="O37" s="22">
        <v>5</v>
      </c>
      <c r="P37" s="65"/>
      <c r="Q37" s="67"/>
      <c r="R37" s="22">
        <v>48</v>
      </c>
      <c r="S37" s="65"/>
      <c r="T37" s="66"/>
      <c r="U37" s="23">
        <v>1</v>
      </c>
      <c r="V37" s="65"/>
      <c r="W37" s="66"/>
      <c r="X37" s="30">
        <v>13</v>
      </c>
      <c r="Y37" s="65"/>
      <c r="Z37" s="66"/>
    </row>
    <row r="38" spans="1:26" ht="15" customHeight="1" thickBot="1">
      <c r="A38" s="68" t="s">
        <v>59</v>
      </c>
      <c r="B38" s="31" t="s">
        <v>60</v>
      </c>
      <c r="C38" s="25">
        <v>28</v>
      </c>
      <c r="D38" s="65">
        <f>SUM(C38:C40)</f>
        <v>107</v>
      </c>
      <c r="E38" s="66">
        <f>RANK(D38,D$4:D$46,1)</f>
        <v>10</v>
      </c>
      <c r="F38" s="26">
        <v>17</v>
      </c>
      <c r="G38" s="65">
        <f>SUM(F38:F40)</f>
        <v>74</v>
      </c>
      <c r="H38" s="66">
        <f>RANK(G38,G$4:G$46,0)</f>
        <v>6</v>
      </c>
      <c r="I38" s="26">
        <v>12</v>
      </c>
      <c r="J38" s="65">
        <f>SUM(I38:I40)</f>
        <v>36</v>
      </c>
      <c r="K38" s="66">
        <f>RANK(J38,J$4:J$46,0)</f>
        <v>7</v>
      </c>
      <c r="L38" s="26">
        <v>21</v>
      </c>
      <c r="M38" s="65">
        <f>SUM(L38:L40)</f>
        <v>58</v>
      </c>
      <c r="N38" s="66">
        <f>RANK(M38,M$4:M$46,1)</f>
        <v>2</v>
      </c>
      <c r="O38" s="26">
        <v>5</v>
      </c>
      <c r="P38" s="65">
        <f>SUM(O38:O40)</f>
        <v>19</v>
      </c>
      <c r="Q38" s="67">
        <f t="shared" si="3"/>
        <v>3</v>
      </c>
      <c r="R38" s="26">
        <v>8</v>
      </c>
      <c r="S38" s="65">
        <f>SUM(R38:R40)</f>
        <v>34</v>
      </c>
      <c r="T38" s="66">
        <f>RANK(S38,S$4:S$46,1)</f>
        <v>4</v>
      </c>
      <c r="U38" s="27">
        <v>15.4</v>
      </c>
      <c r="V38" s="65">
        <f>SUM(U38:U40)</f>
        <v>61.5</v>
      </c>
      <c r="W38" s="66">
        <f>RANK(V38,V$4:V$46,0)</f>
        <v>11</v>
      </c>
      <c r="X38" s="28">
        <v>17</v>
      </c>
      <c r="Y38" s="65">
        <f>SUM(X38:X40)</f>
        <v>53</v>
      </c>
      <c r="Z38" s="66">
        <f>RANK(Y38,Y$4:Y$46,0)</f>
        <v>4</v>
      </c>
    </row>
    <row r="39" spans="1:26" ht="15" customHeight="1" thickBot="1">
      <c r="A39" s="68"/>
      <c r="B39" s="15" t="s">
        <v>61</v>
      </c>
      <c r="C39" s="16">
        <v>15</v>
      </c>
      <c r="D39" s="65"/>
      <c r="E39" s="66"/>
      <c r="F39" s="17">
        <v>29</v>
      </c>
      <c r="G39" s="65"/>
      <c r="H39" s="66"/>
      <c r="I39" s="17">
        <v>10</v>
      </c>
      <c r="J39" s="65"/>
      <c r="K39" s="66"/>
      <c r="L39" s="17">
        <v>20</v>
      </c>
      <c r="M39" s="65"/>
      <c r="N39" s="66"/>
      <c r="O39" s="17">
        <v>8</v>
      </c>
      <c r="P39" s="65"/>
      <c r="Q39" s="67"/>
      <c r="R39" s="17">
        <v>22</v>
      </c>
      <c r="S39" s="65"/>
      <c r="T39" s="66"/>
      <c r="U39" s="18">
        <v>15</v>
      </c>
      <c r="V39" s="65"/>
      <c r="W39" s="66"/>
      <c r="X39" s="29">
        <v>16</v>
      </c>
      <c r="Y39" s="65"/>
      <c r="Z39" s="66"/>
    </row>
    <row r="40" spans="1:26" ht="15" customHeight="1" thickBot="1">
      <c r="A40" s="68"/>
      <c r="B40" s="20" t="s">
        <v>62</v>
      </c>
      <c r="C40" s="21">
        <v>64</v>
      </c>
      <c r="D40" s="65"/>
      <c r="E40" s="66"/>
      <c r="F40" s="22">
        <v>28</v>
      </c>
      <c r="G40" s="65"/>
      <c r="H40" s="66"/>
      <c r="I40" s="22">
        <v>14</v>
      </c>
      <c r="J40" s="65"/>
      <c r="K40" s="66"/>
      <c r="L40" s="22">
        <v>17</v>
      </c>
      <c r="M40" s="65"/>
      <c r="N40" s="66"/>
      <c r="O40" s="22">
        <v>6</v>
      </c>
      <c r="P40" s="65"/>
      <c r="Q40" s="67"/>
      <c r="R40" s="22">
        <v>4</v>
      </c>
      <c r="S40" s="65"/>
      <c r="T40" s="66"/>
      <c r="U40" s="23">
        <v>31.1</v>
      </c>
      <c r="V40" s="65"/>
      <c r="W40" s="66"/>
      <c r="X40" s="30">
        <v>20</v>
      </c>
      <c r="Y40" s="65"/>
      <c r="Z40" s="66"/>
    </row>
    <row r="41" spans="1:26" ht="15" customHeight="1" thickBot="1">
      <c r="A41" s="68" t="s">
        <v>63</v>
      </c>
      <c r="B41" s="31" t="s">
        <v>64</v>
      </c>
      <c r="C41" s="25">
        <v>49</v>
      </c>
      <c r="D41" s="65">
        <f>SUM(C41:C43)</f>
        <v>149</v>
      </c>
      <c r="E41" s="66">
        <f>RANK(D41,D$4:D$46,1)</f>
        <v>14</v>
      </c>
      <c r="F41" s="26">
        <v>23</v>
      </c>
      <c r="G41" s="65">
        <f>SUM(F41:F43)</f>
        <v>57</v>
      </c>
      <c r="H41" s="66">
        <f>RANK(G41,G$4:G$46,0)</f>
        <v>9</v>
      </c>
      <c r="I41" s="26">
        <v>7</v>
      </c>
      <c r="J41" s="65">
        <f>SUM(I41:I43)</f>
        <v>21</v>
      </c>
      <c r="K41" s="66">
        <f>RANK(J41,J$4:J$46,0)</f>
        <v>14</v>
      </c>
      <c r="L41" s="26">
        <v>32</v>
      </c>
      <c r="M41" s="65">
        <f>SUM(L41:L43)</f>
        <v>78</v>
      </c>
      <c r="N41" s="66">
        <f>RANK(M41,M$4:M$46,1)</f>
        <v>12</v>
      </c>
      <c r="O41" s="26">
        <v>6</v>
      </c>
      <c r="P41" s="65">
        <f>SUM(O41:O43)</f>
        <v>27</v>
      </c>
      <c r="Q41" s="67">
        <f t="shared" si="4"/>
        <v>12</v>
      </c>
      <c r="R41" s="26">
        <v>27</v>
      </c>
      <c r="S41" s="65">
        <f>SUM(R41:R43)</f>
        <v>57</v>
      </c>
      <c r="T41" s="66">
        <f>RANK(S41,S$4:S$46,1)</f>
        <v>7</v>
      </c>
      <c r="U41" s="27">
        <v>36</v>
      </c>
      <c r="V41" s="65">
        <f>SUM(U41:U43)</f>
        <v>48.4</v>
      </c>
      <c r="W41" s="66">
        <f>RANK(V41,V$4:V$46,0)</f>
        <v>14</v>
      </c>
      <c r="X41" s="28">
        <v>16</v>
      </c>
      <c r="Y41" s="65">
        <f>SUM(X41:X43)</f>
        <v>42</v>
      </c>
      <c r="Z41" s="66">
        <f>RANK(Y41,Y$4:Y$46,0)</f>
        <v>12</v>
      </c>
    </row>
    <row r="42" spans="1:26" ht="15" customHeight="1" thickBot="1">
      <c r="A42" s="68"/>
      <c r="B42" s="15" t="s">
        <v>65</v>
      </c>
      <c r="C42" s="16">
        <v>51</v>
      </c>
      <c r="D42" s="65"/>
      <c r="E42" s="66"/>
      <c r="F42" s="17">
        <v>21</v>
      </c>
      <c r="G42" s="65"/>
      <c r="H42" s="66"/>
      <c r="I42" s="17">
        <v>3</v>
      </c>
      <c r="J42" s="65"/>
      <c r="K42" s="66"/>
      <c r="L42" s="17">
        <v>22</v>
      </c>
      <c r="M42" s="65"/>
      <c r="N42" s="66"/>
      <c r="O42" s="17">
        <v>11</v>
      </c>
      <c r="P42" s="65"/>
      <c r="Q42" s="67"/>
      <c r="R42" s="17">
        <v>16</v>
      </c>
      <c r="S42" s="65"/>
      <c r="T42" s="66"/>
      <c r="U42" s="18">
        <v>12.4</v>
      </c>
      <c r="V42" s="65"/>
      <c r="W42" s="66"/>
      <c r="X42" s="29">
        <v>13</v>
      </c>
      <c r="Y42" s="65"/>
      <c r="Z42" s="66"/>
    </row>
    <row r="43" spans="1:26" ht="15" customHeight="1" thickBot="1">
      <c r="A43" s="68"/>
      <c r="B43" s="20" t="s">
        <v>66</v>
      </c>
      <c r="C43" s="21">
        <v>49</v>
      </c>
      <c r="D43" s="65"/>
      <c r="E43" s="66"/>
      <c r="F43" s="22">
        <v>13</v>
      </c>
      <c r="G43" s="65"/>
      <c r="H43" s="66"/>
      <c r="I43" s="22">
        <v>11</v>
      </c>
      <c r="J43" s="65"/>
      <c r="K43" s="66"/>
      <c r="L43" s="22">
        <v>24</v>
      </c>
      <c r="M43" s="65"/>
      <c r="N43" s="66"/>
      <c r="O43" s="22">
        <v>10</v>
      </c>
      <c r="P43" s="65"/>
      <c r="Q43" s="67"/>
      <c r="R43" s="22">
        <v>14</v>
      </c>
      <c r="S43" s="65"/>
      <c r="T43" s="66"/>
      <c r="U43" s="23">
        <v>0</v>
      </c>
      <c r="V43" s="65"/>
      <c r="W43" s="66"/>
      <c r="X43" s="30">
        <v>13</v>
      </c>
      <c r="Y43" s="65"/>
      <c r="Z43" s="66"/>
    </row>
    <row r="44" spans="1:26" ht="15" customHeight="1" thickBot="1">
      <c r="A44" s="68" t="s">
        <v>67</v>
      </c>
      <c r="B44" s="32" t="s">
        <v>68</v>
      </c>
      <c r="C44" s="25">
        <v>20</v>
      </c>
      <c r="D44" s="65">
        <f>SUM(C44:C46)</f>
        <v>48</v>
      </c>
      <c r="E44" s="66">
        <f>RANK(D44,D$4:D$46,1)</f>
        <v>2</v>
      </c>
      <c r="F44" s="26">
        <v>12</v>
      </c>
      <c r="G44" s="65">
        <f>SUM(F44:F46)</f>
        <v>50</v>
      </c>
      <c r="H44" s="66">
        <f>RANK(G44,G$4:G$46,0)</f>
        <v>11</v>
      </c>
      <c r="I44" s="26">
        <v>13</v>
      </c>
      <c r="J44" s="65">
        <f>SUM(I44:I46)</f>
        <v>41</v>
      </c>
      <c r="K44" s="66">
        <f>RANK(J44,J$4:J$46,0)</f>
        <v>3</v>
      </c>
      <c r="L44" s="26">
        <v>20</v>
      </c>
      <c r="M44" s="65">
        <f>SUM(L44:L46)</f>
        <v>61</v>
      </c>
      <c r="N44" s="66">
        <f>RANK(M44,M$4:M$46,1)</f>
        <v>6</v>
      </c>
      <c r="O44" s="26">
        <v>5</v>
      </c>
      <c r="P44" s="65">
        <f>SUM(O44:O46)</f>
        <v>15</v>
      </c>
      <c r="Q44" s="67">
        <f t="shared" ref="Q44" si="6">RANK(P44,P$4:P$46,1)</f>
        <v>1</v>
      </c>
      <c r="R44" s="26">
        <v>46</v>
      </c>
      <c r="S44" s="65">
        <f>SUM(R44:R46)</f>
        <v>120</v>
      </c>
      <c r="T44" s="66">
        <f>RANK(S44,S$4:S$46,1)</f>
        <v>12</v>
      </c>
      <c r="U44" s="27">
        <v>48.5</v>
      </c>
      <c r="V44" s="65">
        <f>SUM(U44:U46)</f>
        <v>95.5</v>
      </c>
      <c r="W44" s="66">
        <f>RANK(V44,V$4:V$46,0)</f>
        <v>5</v>
      </c>
      <c r="X44" s="28">
        <v>14</v>
      </c>
      <c r="Y44" s="65">
        <f>SUM(X44:X46)</f>
        <v>39</v>
      </c>
      <c r="Z44" s="66">
        <f>RANK(Y44,Y$4:Y$46,0)</f>
        <v>14</v>
      </c>
    </row>
    <row r="45" spans="1:26" ht="15" customHeight="1" thickBot="1">
      <c r="A45" s="68"/>
      <c r="B45" s="15" t="s">
        <v>69</v>
      </c>
      <c r="C45" s="16">
        <v>10</v>
      </c>
      <c r="D45" s="65"/>
      <c r="E45" s="66"/>
      <c r="F45" s="17">
        <v>15</v>
      </c>
      <c r="G45" s="65"/>
      <c r="H45" s="66"/>
      <c r="I45" s="17">
        <v>14</v>
      </c>
      <c r="J45" s="65"/>
      <c r="K45" s="66"/>
      <c r="L45" s="17">
        <v>21</v>
      </c>
      <c r="M45" s="65"/>
      <c r="N45" s="66"/>
      <c r="O45" s="17">
        <v>5</v>
      </c>
      <c r="P45" s="65"/>
      <c r="Q45" s="67"/>
      <c r="R45" s="17">
        <v>2</v>
      </c>
      <c r="S45" s="65"/>
      <c r="T45" s="66"/>
      <c r="U45" s="18">
        <v>46.1</v>
      </c>
      <c r="V45" s="65"/>
      <c r="W45" s="66"/>
      <c r="X45" s="29">
        <v>13</v>
      </c>
      <c r="Y45" s="65"/>
      <c r="Z45" s="66"/>
    </row>
    <row r="46" spans="1:26" ht="15" customHeight="1" thickBot="1">
      <c r="A46" s="68"/>
      <c r="B46" s="20" t="s">
        <v>80</v>
      </c>
      <c r="C46" s="21">
        <v>18</v>
      </c>
      <c r="D46" s="65"/>
      <c r="E46" s="66"/>
      <c r="F46" s="22">
        <v>23</v>
      </c>
      <c r="G46" s="65"/>
      <c r="H46" s="66"/>
      <c r="I46" s="22">
        <v>14</v>
      </c>
      <c r="J46" s="65"/>
      <c r="K46" s="66"/>
      <c r="L46" s="22">
        <v>20</v>
      </c>
      <c r="M46" s="65"/>
      <c r="N46" s="66"/>
      <c r="O46" s="22">
        <v>5</v>
      </c>
      <c r="P46" s="65"/>
      <c r="Q46" s="67"/>
      <c r="R46" s="22">
        <v>72</v>
      </c>
      <c r="S46" s="65"/>
      <c r="T46" s="66"/>
      <c r="U46" s="23">
        <v>0.9</v>
      </c>
      <c r="V46" s="65"/>
      <c r="W46" s="66"/>
      <c r="X46" s="30">
        <v>12</v>
      </c>
      <c r="Y46" s="65"/>
      <c r="Z46" s="66"/>
    </row>
  </sheetData>
  <mergeCells count="246">
    <mergeCell ref="U1:W1"/>
    <mergeCell ref="X1:Z1"/>
    <mergeCell ref="A4:A6"/>
    <mergeCell ref="D4:D6"/>
    <mergeCell ref="E4:E6"/>
    <mergeCell ref="G4:G6"/>
    <mergeCell ref="H4:H6"/>
    <mergeCell ref="J4:J6"/>
    <mergeCell ref="K4:K6"/>
    <mergeCell ref="M4:M6"/>
    <mergeCell ref="A1:B1"/>
    <mergeCell ref="C1:E1"/>
    <mergeCell ref="F1:H1"/>
    <mergeCell ref="I1:K1"/>
    <mergeCell ref="L1:N1"/>
    <mergeCell ref="R1:T1"/>
    <mergeCell ref="W4:W6"/>
    <mergeCell ref="Y4:Y6"/>
    <mergeCell ref="Z4:Z6"/>
    <mergeCell ref="A7:A9"/>
    <mergeCell ref="D7:D9"/>
    <mergeCell ref="E7:E9"/>
    <mergeCell ref="G7:G9"/>
    <mergeCell ref="H7:H9"/>
    <mergeCell ref="J7:J9"/>
    <mergeCell ref="K7:K9"/>
    <mergeCell ref="N4:N6"/>
    <mergeCell ref="P4:P6"/>
    <mergeCell ref="Q4:Q6"/>
    <mergeCell ref="S4:S6"/>
    <mergeCell ref="T4:T6"/>
    <mergeCell ref="V4:V6"/>
    <mergeCell ref="V7:V9"/>
    <mergeCell ref="W7:W9"/>
    <mergeCell ref="Y7:Y9"/>
    <mergeCell ref="Z7:Z9"/>
    <mergeCell ref="A10:A12"/>
    <mergeCell ref="D10:D12"/>
    <mergeCell ref="E10:E12"/>
    <mergeCell ref="G10:G12"/>
    <mergeCell ref="H10:H12"/>
    <mergeCell ref="J10:J12"/>
    <mergeCell ref="M7:M9"/>
    <mergeCell ref="N7:N9"/>
    <mergeCell ref="P7:P9"/>
    <mergeCell ref="Q7:Q9"/>
    <mergeCell ref="S7:S9"/>
    <mergeCell ref="T7:T9"/>
    <mergeCell ref="T10:T12"/>
    <mergeCell ref="V10:V12"/>
    <mergeCell ref="W10:W12"/>
    <mergeCell ref="Y10:Y12"/>
    <mergeCell ref="Z10:Z12"/>
    <mergeCell ref="A13:A16"/>
    <mergeCell ref="D13:D16"/>
    <mergeCell ref="E13:E16"/>
    <mergeCell ref="G13:G16"/>
    <mergeCell ref="H13:H16"/>
    <mergeCell ref="K10:K12"/>
    <mergeCell ref="M10:M12"/>
    <mergeCell ref="N10:N12"/>
    <mergeCell ref="P10:P12"/>
    <mergeCell ref="Q10:Q12"/>
    <mergeCell ref="S10:S12"/>
    <mergeCell ref="S13:S16"/>
    <mergeCell ref="T13:T16"/>
    <mergeCell ref="V13:V16"/>
    <mergeCell ref="W13:W16"/>
    <mergeCell ref="Y13:Y16"/>
    <mergeCell ref="Z13:Z16"/>
    <mergeCell ref="J13:J16"/>
    <mergeCell ref="K13:K16"/>
    <mergeCell ref="M13:M16"/>
    <mergeCell ref="N13:N16"/>
    <mergeCell ref="P13:P16"/>
    <mergeCell ref="Q13:Q16"/>
    <mergeCell ref="T17:T19"/>
    <mergeCell ref="V17:V19"/>
    <mergeCell ref="W17:W19"/>
    <mergeCell ref="Y17:Y19"/>
    <mergeCell ref="Z17:Z19"/>
    <mergeCell ref="A20:A22"/>
    <mergeCell ref="D20:D22"/>
    <mergeCell ref="E20:E22"/>
    <mergeCell ref="G20:G22"/>
    <mergeCell ref="H20:H22"/>
    <mergeCell ref="K17:K19"/>
    <mergeCell ref="M17:M19"/>
    <mergeCell ref="N17:N19"/>
    <mergeCell ref="P17:P19"/>
    <mergeCell ref="Q17:Q19"/>
    <mergeCell ref="S17:S19"/>
    <mergeCell ref="A17:A19"/>
    <mergeCell ref="D17:D19"/>
    <mergeCell ref="E17:E19"/>
    <mergeCell ref="G17:G19"/>
    <mergeCell ref="H17:H19"/>
    <mergeCell ref="J17:J19"/>
    <mergeCell ref="S20:S22"/>
    <mergeCell ref="T20:T22"/>
    <mergeCell ref="V20:V22"/>
    <mergeCell ref="W20:W22"/>
    <mergeCell ref="Y20:Y22"/>
    <mergeCell ref="Z20:Z22"/>
    <mergeCell ref="J20:J22"/>
    <mergeCell ref="K20:K22"/>
    <mergeCell ref="M20:M22"/>
    <mergeCell ref="N20:N22"/>
    <mergeCell ref="P20:P22"/>
    <mergeCell ref="Q20:Q22"/>
    <mergeCell ref="T23:T25"/>
    <mergeCell ref="V23:V25"/>
    <mergeCell ref="W23:W25"/>
    <mergeCell ref="Y23:Y25"/>
    <mergeCell ref="Z23:Z25"/>
    <mergeCell ref="A26:A28"/>
    <mergeCell ref="D26:D28"/>
    <mergeCell ref="E26:E28"/>
    <mergeCell ref="G26:G28"/>
    <mergeCell ref="H26:H28"/>
    <mergeCell ref="K23:K25"/>
    <mergeCell ref="M23:M25"/>
    <mergeCell ref="N23:N25"/>
    <mergeCell ref="P23:P25"/>
    <mergeCell ref="Q23:Q25"/>
    <mergeCell ref="S23:S25"/>
    <mergeCell ref="A23:A25"/>
    <mergeCell ref="D23:D25"/>
    <mergeCell ref="E23:E25"/>
    <mergeCell ref="G23:G25"/>
    <mergeCell ref="H23:H25"/>
    <mergeCell ref="J23:J25"/>
    <mergeCell ref="S26:S28"/>
    <mergeCell ref="T26:T28"/>
    <mergeCell ref="V26:V28"/>
    <mergeCell ref="W26:W28"/>
    <mergeCell ref="Y26:Y28"/>
    <mergeCell ref="Z26:Z28"/>
    <mergeCell ref="J26:J28"/>
    <mergeCell ref="K26:K28"/>
    <mergeCell ref="M26:M28"/>
    <mergeCell ref="N26:N28"/>
    <mergeCell ref="P26:P28"/>
    <mergeCell ref="Q26:Q28"/>
    <mergeCell ref="T29:T31"/>
    <mergeCell ref="V29:V31"/>
    <mergeCell ref="W29:W31"/>
    <mergeCell ref="Y29:Y31"/>
    <mergeCell ref="Z29:Z31"/>
    <mergeCell ref="A32:A34"/>
    <mergeCell ref="D32:D34"/>
    <mergeCell ref="E32:E34"/>
    <mergeCell ref="G32:G34"/>
    <mergeCell ref="H32:H34"/>
    <mergeCell ref="K29:K31"/>
    <mergeCell ref="M29:M31"/>
    <mergeCell ref="N29:N31"/>
    <mergeCell ref="P29:P31"/>
    <mergeCell ref="Q29:Q31"/>
    <mergeCell ref="S29:S31"/>
    <mergeCell ref="A29:A31"/>
    <mergeCell ref="D29:D31"/>
    <mergeCell ref="E29:E31"/>
    <mergeCell ref="G29:G31"/>
    <mergeCell ref="H29:H31"/>
    <mergeCell ref="J29:J31"/>
    <mergeCell ref="S32:S34"/>
    <mergeCell ref="T32:T34"/>
    <mergeCell ref="V32:V34"/>
    <mergeCell ref="W32:W34"/>
    <mergeCell ref="Y32:Y34"/>
    <mergeCell ref="Z32:Z34"/>
    <mergeCell ref="J32:J34"/>
    <mergeCell ref="K32:K34"/>
    <mergeCell ref="M32:M34"/>
    <mergeCell ref="N32:N34"/>
    <mergeCell ref="P32:P34"/>
    <mergeCell ref="Q32:Q34"/>
    <mergeCell ref="T35:T37"/>
    <mergeCell ref="V35:V37"/>
    <mergeCell ref="W35:W37"/>
    <mergeCell ref="Y35:Y37"/>
    <mergeCell ref="Z35:Z37"/>
    <mergeCell ref="A38:A40"/>
    <mergeCell ref="D38:D40"/>
    <mergeCell ref="E38:E40"/>
    <mergeCell ref="G38:G40"/>
    <mergeCell ref="H38:H40"/>
    <mergeCell ref="K35:K37"/>
    <mergeCell ref="M35:M37"/>
    <mergeCell ref="N35:N37"/>
    <mergeCell ref="P35:P37"/>
    <mergeCell ref="Q35:Q37"/>
    <mergeCell ref="S35:S37"/>
    <mergeCell ref="A35:A37"/>
    <mergeCell ref="D35:D37"/>
    <mergeCell ref="E35:E37"/>
    <mergeCell ref="G35:G37"/>
    <mergeCell ref="H35:H37"/>
    <mergeCell ref="J35:J37"/>
    <mergeCell ref="S38:S40"/>
    <mergeCell ref="T38:T40"/>
    <mergeCell ref="V38:V40"/>
    <mergeCell ref="W38:W40"/>
    <mergeCell ref="Y38:Y40"/>
    <mergeCell ref="Z38:Z40"/>
    <mergeCell ref="J38:J40"/>
    <mergeCell ref="K38:K40"/>
    <mergeCell ref="M38:M40"/>
    <mergeCell ref="N38:N40"/>
    <mergeCell ref="P38:P40"/>
    <mergeCell ref="Q38:Q40"/>
    <mergeCell ref="T41:T43"/>
    <mergeCell ref="V41:V43"/>
    <mergeCell ref="W41:W43"/>
    <mergeCell ref="Y41:Y43"/>
    <mergeCell ref="Z41:Z43"/>
    <mergeCell ref="A44:A46"/>
    <mergeCell ref="D44:D46"/>
    <mergeCell ref="E44:E46"/>
    <mergeCell ref="G44:G46"/>
    <mergeCell ref="H44:H46"/>
    <mergeCell ref="K41:K43"/>
    <mergeCell ref="M41:M43"/>
    <mergeCell ref="N41:N43"/>
    <mergeCell ref="P41:P43"/>
    <mergeCell ref="Q41:Q43"/>
    <mergeCell ref="S41:S43"/>
    <mergeCell ref="A41:A43"/>
    <mergeCell ref="D41:D43"/>
    <mergeCell ref="E41:E43"/>
    <mergeCell ref="G41:G43"/>
    <mergeCell ref="H41:H43"/>
    <mergeCell ref="J41:J43"/>
    <mergeCell ref="S44:S46"/>
    <mergeCell ref="T44:T46"/>
    <mergeCell ref="V44:V46"/>
    <mergeCell ref="W44:W46"/>
    <mergeCell ref="Y44:Y46"/>
    <mergeCell ref="Z44:Z46"/>
    <mergeCell ref="J44:J46"/>
    <mergeCell ref="K44:K46"/>
    <mergeCell ref="M44:M46"/>
    <mergeCell ref="N44:N46"/>
    <mergeCell ref="P44:P46"/>
    <mergeCell ref="Q44:Q46"/>
  </mergeCells>
  <pageMargins left="0.2" right="0.17013888888888901" top="0.98402777777777795" bottom="0.98402777777777795" header="0.511811023622047" footer="0.511811023622047"/>
  <pageSetup paperSize="8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celková</vt:lpstr>
      <vt:lpstr>individuální</vt:lpstr>
      <vt:lpstr>foto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Jansa</dc:creator>
  <cp:lastModifiedBy>Štěpán Horák</cp:lastModifiedBy>
  <dcterms:created xsi:type="dcterms:W3CDTF">2022-09-05T18:17:25Z</dcterms:created>
  <dcterms:modified xsi:type="dcterms:W3CDTF">2022-09-06T17:26:43Z</dcterms:modified>
</cp:coreProperties>
</file>